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1008" windowWidth="12120" windowHeight="9120" tabRatio="666" activeTab="0"/>
  </bookViews>
  <sheets>
    <sheet name="TSP " sheetId="1" r:id="rId1"/>
  </sheets>
  <definedNames>
    <definedName name="bah">#REF!</definedName>
    <definedName name="bahs">#REF!</definedName>
    <definedName name="bas">#REF!</definedName>
    <definedName name="basepay">#REF!</definedName>
    <definedName name="basepays">#REF!</definedName>
    <definedName name="chart">#REF!</definedName>
    <definedName name="datecheck">#REF!</definedName>
    <definedName name="home">#REF!</definedName>
    <definedName name="l10b">#REF!</definedName>
    <definedName name="l10i">#REF!</definedName>
    <definedName name="l10n">#REF!</definedName>
    <definedName name="l10p">#REF!</definedName>
    <definedName name="l10t">#REF!</definedName>
    <definedName name="l11b">#REF!</definedName>
    <definedName name="l11i">#REF!</definedName>
    <definedName name="l11n">#REF!</definedName>
    <definedName name="l11p">#REF!</definedName>
    <definedName name="l11t">#REF!</definedName>
    <definedName name="l12b">#REF!</definedName>
    <definedName name="l12i">#REF!</definedName>
    <definedName name="l12n">#REF!</definedName>
    <definedName name="l12p">#REF!</definedName>
    <definedName name="l12t">#REF!</definedName>
    <definedName name="l13b">#REF!</definedName>
    <definedName name="l13i">#REF!</definedName>
    <definedName name="l13n">#REF!</definedName>
    <definedName name="l13p">#REF!</definedName>
    <definedName name="l13t">#REF!</definedName>
    <definedName name="l14b">#REF!</definedName>
    <definedName name="l14i">#REF!</definedName>
    <definedName name="l14n">#REF!</definedName>
    <definedName name="l14p">#REF!</definedName>
    <definedName name="l14t">#REF!</definedName>
    <definedName name="l15b">#REF!</definedName>
    <definedName name="l15i">#REF!</definedName>
    <definedName name="l15n">#REF!</definedName>
    <definedName name="l15p">#REF!</definedName>
    <definedName name="l15t">#REF!</definedName>
    <definedName name="l16b">#REF!</definedName>
    <definedName name="l16i">#REF!</definedName>
    <definedName name="l16n">#REF!</definedName>
    <definedName name="l16p">#REF!</definedName>
    <definedName name="l16t">#REF!</definedName>
    <definedName name="l17b">#REF!</definedName>
    <definedName name="l17i">#REF!</definedName>
    <definedName name="l17n">#REF!</definedName>
    <definedName name="l17p">#REF!</definedName>
    <definedName name="l17t">#REF!</definedName>
    <definedName name="l18b">#REF!</definedName>
    <definedName name="l18i">#REF!</definedName>
    <definedName name="l18n">#REF!</definedName>
    <definedName name="l18p">#REF!</definedName>
    <definedName name="l18t">#REF!</definedName>
    <definedName name="l19b">#REF!</definedName>
    <definedName name="l19i">#REF!</definedName>
    <definedName name="l19n">#REF!</definedName>
    <definedName name="l19p">#REF!</definedName>
    <definedName name="l19t">#REF!</definedName>
    <definedName name="l1b">#REF!</definedName>
    <definedName name="l1i">#REF!</definedName>
    <definedName name="l1n">#REF!</definedName>
    <definedName name="l1p">#REF!</definedName>
    <definedName name="l1t">#REF!</definedName>
    <definedName name="l20b">#REF!</definedName>
    <definedName name="l20i">#REF!</definedName>
    <definedName name="l20n">#REF!</definedName>
    <definedName name="l20p">#REF!</definedName>
    <definedName name="l20t">#REF!</definedName>
    <definedName name="l21b">#REF!</definedName>
    <definedName name="l21i">#REF!</definedName>
    <definedName name="l21n">#REF!</definedName>
    <definedName name="l21p">#REF!</definedName>
    <definedName name="l21t">#REF!</definedName>
    <definedName name="l22b">#REF!</definedName>
    <definedName name="l22i">#REF!</definedName>
    <definedName name="l22n">#REF!</definedName>
    <definedName name="l22p">#REF!</definedName>
    <definedName name="l22t">#REF!</definedName>
    <definedName name="l23b">#REF!</definedName>
    <definedName name="l23i">#REF!</definedName>
    <definedName name="l23n">#REF!</definedName>
    <definedName name="l23p">#REF!</definedName>
    <definedName name="l23t">#REF!</definedName>
    <definedName name="l2b">#REF!</definedName>
    <definedName name="l2i">#REF!</definedName>
    <definedName name="l2n">#REF!</definedName>
    <definedName name="l2p">#REF!</definedName>
    <definedName name="l2t">#REF!</definedName>
    <definedName name="l3b">#REF!</definedName>
    <definedName name="l3i">#REF!</definedName>
    <definedName name="l3n">#REF!</definedName>
    <definedName name="l3p">#REF!</definedName>
    <definedName name="l3t">#REF!</definedName>
    <definedName name="l4b">#REF!</definedName>
    <definedName name="l4i">#REF!</definedName>
    <definedName name="l4n">#REF!</definedName>
    <definedName name="l4p">#REF!</definedName>
    <definedName name="l4t">#REF!</definedName>
    <definedName name="l5b">#REF!</definedName>
    <definedName name="l5i">#REF!</definedName>
    <definedName name="l5n">#REF!</definedName>
    <definedName name="l5p">#REF!</definedName>
    <definedName name="l5t">#REF!</definedName>
    <definedName name="l6b">#REF!</definedName>
    <definedName name="l6i">#REF!</definedName>
    <definedName name="l6n">#REF!</definedName>
    <definedName name="l6p">#REF!</definedName>
    <definedName name="l6t">#REF!</definedName>
    <definedName name="l7b">#REF!</definedName>
    <definedName name="l7i">#REF!</definedName>
    <definedName name="l7n">#REF!</definedName>
    <definedName name="l7p">#REF!</definedName>
    <definedName name="l7t">#REF!</definedName>
    <definedName name="l8b">#REF!</definedName>
    <definedName name="l8i">#REF!</definedName>
    <definedName name="l8n">#REF!</definedName>
    <definedName name="l8p">#REF!</definedName>
    <definedName name="l8t">#REF!</definedName>
    <definedName name="l9b">#REF!</definedName>
    <definedName name="l9i">#REF!</definedName>
    <definedName name="l9n">#REF!</definedName>
    <definedName name="l9p">#REF!</definedName>
    <definedName name="l9t">#REF!</definedName>
    <definedName name="lp1">#REF!</definedName>
    <definedName name="lp10">#REF!</definedName>
    <definedName name="lp11">#REF!</definedName>
    <definedName name="lp12">#REF!</definedName>
    <definedName name="lp13">#REF!</definedName>
    <definedName name="lp14">#REF!</definedName>
    <definedName name="lp15">#REF!</definedName>
    <definedName name="lp16">#REF!</definedName>
    <definedName name="lp17">#REF!</definedName>
    <definedName name="lp18">#REF!</definedName>
    <definedName name="lp19">#REF!</definedName>
    <definedName name="lp2">#REF!</definedName>
    <definedName name="lp20">#REF!</definedName>
    <definedName name="lp21">#REF!</definedName>
    <definedName name="lp22">#REF!</definedName>
    <definedName name="lp23">#REF!</definedName>
    <definedName name="lp3">#REF!</definedName>
    <definedName name="lp4">#REF!</definedName>
    <definedName name="lp5">#REF!</definedName>
    <definedName name="lp6">#REF!</definedName>
    <definedName name="lp7">#REF!</definedName>
    <definedName name="lp8">#REF!</definedName>
    <definedName name="lp9">#REF!</definedName>
    <definedName name="lt1">#REF!</definedName>
    <definedName name="lt10">#REF!</definedName>
    <definedName name="lt11">#REF!</definedName>
    <definedName name="lt12">#REF!</definedName>
    <definedName name="lt13">#REF!</definedName>
    <definedName name="lt14">#REF!</definedName>
    <definedName name="lt15">#REF!</definedName>
    <definedName name="lt16">#REF!</definedName>
    <definedName name="lt17">#REF!</definedName>
    <definedName name="lt18">#REF!</definedName>
    <definedName name="lt19">#REF!</definedName>
    <definedName name="lt2">#REF!</definedName>
    <definedName name="lt20">#REF!</definedName>
    <definedName name="lt21">#REF!</definedName>
    <definedName name="lt22">#REF!</definedName>
    <definedName name="lt23">#REF!</definedName>
    <definedName name="lt3">#REF!</definedName>
    <definedName name="lt4">#REF!</definedName>
    <definedName name="lt5">#REF!</definedName>
    <definedName name="lt6">#REF!</definedName>
    <definedName name="lt7">#REF!</definedName>
    <definedName name="lt8">#REF!</definedName>
    <definedName name="lt9">#REF!</definedName>
    <definedName name="lump">#REF!</definedName>
    <definedName name="lumper">#REF!</definedName>
    <definedName name="mondate">#REF!</definedName>
    <definedName name="monext">#REF!</definedName>
    <definedName name="_xlnm.Print_Area" localSheetId="0">'TSP '!$A$1:$E$43</definedName>
    <definedName name="rps">#REF!</definedName>
    <definedName name="seapay">#REF!</definedName>
    <definedName name="seapays">#REF!</definedName>
    <definedName name="subpay">#REF!</definedName>
    <definedName name="subpays">#REF!</definedName>
    <definedName name="TSPseries">'TSP '!$T$1:$T$246</definedName>
  </definedNames>
  <calcPr fullCalcOnLoad="1"/>
</workbook>
</file>

<file path=xl/sharedStrings.xml><?xml version="1.0" encoding="utf-8"?>
<sst xmlns="http://schemas.openxmlformats.org/spreadsheetml/2006/main" count="20" uniqueCount="19">
  <si>
    <t>Use Projected</t>
  </si>
  <si>
    <t>Use Actual</t>
  </si>
  <si>
    <t>Current Age</t>
  </si>
  <si>
    <t>Years left to Contribute</t>
  </si>
  <si>
    <t>G Fund</t>
  </si>
  <si>
    <t>S Fund</t>
  </si>
  <si>
    <t>F Fund</t>
  </si>
  <si>
    <t>C Fund</t>
  </si>
  <si>
    <t>Contribution  Percentage</t>
  </si>
  <si>
    <t>Total Distribution</t>
  </si>
  <si>
    <t>Total Contributions</t>
  </si>
  <si>
    <t>Interest Earned on Investment</t>
  </si>
  <si>
    <t>TSP INVESTMENTS</t>
  </si>
  <si>
    <t>TSP 10 Year Average</t>
  </si>
  <si>
    <t>I  Fund</t>
  </si>
  <si>
    <t>Flat rate</t>
  </si>
  <si>
    <t>Ret. Age</t>
  </si>
  <si>
    <t>10 yr average</t>
  </si>
  <si>
    <t>Contribution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</si>
</sst>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\-&quot;$&quot;#,##0.00"/>
    <numFmt numFmtId="166" formatCode="&quot;$&quot;#,##0;[Red]\-&quot;$&quot;#,##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mmmm\-yy"/>
    <numFmt numFmtId="173" formatCode="mm/dd/yy"/>
    <numFmt numFmtId="174" formatCode="0_);[Red]\(0\)"/>
    <numFmt numFmtId="175" formatCode="mmmmm\-yy"/>
    <numFmt numFmtId="176" formatCode="#??/12"/>
    <numFmt numFmtId="177" formatCode="#\ ??/12"/>
    <numFmt numFmtId="178" formatCode="#\ ??/12;\ ??"/>
    <numFmt numFmtId="179" formatCode="#\ &quot;??/12&quot;;\ &quot;??&quot;"/>
    <numFmt numFmtId="180" formatCode="&quot;??/12&quot;;\ &quot;??&quot;"/>
    <numFmt numFmtId="181" formatCode="&quot;#/12&quot;;\ &quot;??&quot;"/>
    <numFmt numFmtId="182" formatCode="#/12;\ "/>
    <numFmt numFmtId="183" formatCode="&quot;$&quot;#,##0.000"/>
    <numFmt numFmtId="184" formatCode="mmmmm"/>
    <numFmt numFmtId="185" formatCode="00000"/>
    <numFmt numFmtId="186" formatCode="?\ &quot;years&quot;\ ??/12\ &quot;months&quot;"/>
    <numFmt numFmtId="187" formatCode="?\ \ ??/12\ &quot;Years&quot;"/>
    <numFmt numFmtId="188" formatCode="???/12\ &quot;Years&quot;"/>
    <numFmt numFmtId="189" formatCode="#??/12\ &quot;Years&quot;"/>
    <numFmt numFmtId="190" formatCode="??\ &quot;Years&quot;"/>
    <numFmt numFmtId="191" formatCode="m/d"/>
    <numFmt numFmtId="192" formatCode="0.0000%"/>
    <numFmt numFmtId="193" formatCode="0.0000"/>
    <numFmt numFmtId="194" formatCode="&quot;$&quot;#,##0.00;[Red]&quot;$&quot;#,##0.00"/>
    <numFmt numFmtId="195" formatCode="[&lt;=9999999]###\-####;\(###\)\ ###\-####"/>
    <numFmt numFmtId="196" formatCode="_(&quot;$&quot;* #,##0.0000_);_(&quot;$&quot;* \(#,##0.0000\);_(&quot;$&quot;* &quot;-&quot;????_);_(@_)"/>
    <numFmt numFmtId="197" formatCode="#,##0.0000_);\(#,##0.0000\)"/>
    <numFmt numFmtId="198" formatCode="0.000000"/>
    <numFmt numFmtId="199" formatCode="0.00000"/>
    <numFmt numFmtId="200" formatCode="mmm\-yy\ &quot;months&quot;"/>
    <numFmt numFmtId="201" formatCode="#\ &quot;months&quot;"/>
    <numFmt numFmtId="202" formatCode="#\ &quot;mm&quot;"/>
    <numFmt numFmtId="203" formatCode="#*1\2\ &quot;mm&quot;"/>
    <numFmt numFmtId="204" formatCode="mmm\-yyyy"/>
    <numFmt numFmtId="205" formatCode="#/12"/>
    <numFmt numFmtId="206" formatCode="\=#/12"/>
    <numFmt numFmtId="207" formatCode="#*1\2"/>
    <numFmt numFmtId="208" formatCode="\t\od\ayy\(\)"/>
    <numFmt numFmtId="209" formatCode="\t\od\ayy"/>
    <numFmt numFmtId="210" formatCode="\t\od\a"/>
    <numFmt numFmtId="211" formatCode="mmm"/>
    <numFmt numFmtId="212" formatCode="yy"/>
    <numFmt numFmtId="213" formatCode="??/12"/>
    <numFmt numFmtId="214" formatCode="??"/>
    <numFmt numFmtId="215" formatCode="#&quot;mm&quot;"/>
    <numFmt numFmtId="216" formatCode="#&quot;mo&quot;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i/>
      <sz val="12"/>
      <color indexed="10"/>
      <name val="Arial"/>
      <family val="2"/>
    </font>
    <font>
      <sz val="16.5"/>
      <name val="Arial"/>
      <family val="0"/>
    </font>
    <font>
      <b/>
      <sz val="16.5"/>
      <name val="Arial"/>
      <family val="0"/>
    </font>
    <font>
      <b/>
      <i/>
      <sz val="15"/>
      <color indexed="12"/>
      <name val="Arial"/>
      <family val="2"/>
    </font>
    <font>
      <sz val="12"/>
      <color indexed="11"/>
      <name val="Arial"/>
      <family val="2"/>
    </font>
    <font>
      <b/>
      <sz val="16"/>
      <name val="Arial"/>
      <family val="2"/>
    </font>
    <font>
      <sz val="15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24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24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24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24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24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24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" fontId="8" fillId="0" borderId="0" xfId="0" applyNumberFormat="1" applyFont="1" applyBorder="1" applyAlignment="1" applyProtection="1">
      <alignment horizontal="center"/>
      <protection/>
    </xf>
    <xf numFmtId="0" fontId="4" fillId="2" borderId="1" xfId="0" applyFont="1" applyFill="1" applyBorder="1" applyAlignment="1">
      <alignment horizontal="centerContinuous"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44" fontId="4" fillId="2" borderId="7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44" fontId="4" fillId="4" borderId="9" xfId="0" applyNumberFormat="1" applyFont="1" applyFill="1" applyBorder="1" applyAlignment="1">
      <alignment/>
    </xf>
    <xf numFmtId="164" fontId="4" fillId="4" borderId="10" xfId="0" applyNumberFormat="1" applyFont="1" applyFill="1" applyBorder="1" applyAlignment="1">
      <alignment/>
    </xf>
    <xf numFmtId="10" fontId="4" fillId="4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12" xfId="0" applyFont="1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17" fontId="0" fillId="0" borderId="0" xfId="0" applyNumberFormat="1" applyAlignment="1">
      <alignment/>
    </xf>
    <xf numFmtId="12" fontId="4" fillId="4" borderId="13" xfId="0" applyNumberFormat="1" applyFont="1" applyFill="1" applyBorder="1" applyAlignment="1">
      <alignment horizontal="right"/>
    </xf>
    <xf numFmtId="12" fontId="4" fillId="3" borderId="3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10" fontId="0" fillId="0" borderId="19" xfId="0" applyNumberFormat="1" applyFont="1" applyFill="1" applyBorder="1" applyAlignment="1" applyProtection="1">
      <alignment horizontal="center"/>
      <protection locked="0"/>
    </xf>
    <xf numFmtId="10" fontId="0" fillId="0" borderId="20" xfId="0" applyNumberFormat="1" applyBorder="1" applyAlignment="1" applyProtection="1">
      <alignment horizontal="center"/>
      <protection locked="0"/>
    </xf>
    <xf numFmtId="44" fontId="4" fillId="0" borderId="21" xfId="0" applyNumberFormat="1" applyFont="1" applyFill="1" applyBorder="1" applyAlignment="1" applyProtection="1">
      <alignment/>
      <protection locked="0"/>
    </xf>
    <xf numFmtId="12" fontId="4" fillId="0" borderId="22" xfId="0" applyNumberFormat="1" applyFont="1" applyFill="1" applyBorder="1" applyAlignment="1" applyProtection="1">
      <alignment/>
      <protection locked="0"/>
    </xf>
    <xf numFmtId="10" fontId="0" fillId="0" borderId="23" xfId="0" applyNumberFormat="1" applyFont="1" applyFill="1" applyBorder="1" applyAlignment="1" applyProtection="1">
      <alignment/>
      <protection locked="0"/>
    </xf>
    <xf numFmtId="12" fontId="0" fillId="0" borderId="24" xfId="0" applyNumberFormat="1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2" borderId="0" xfId="0" applyFill="1" applyBorder="1" applyAlignment="1">
      <alignment/>
    </xf>
    <xf numFmtId="164" fontId="4" fillId="4" borderId="13" xfId="0" applyNumberFormat="1" applyFont="1" applyFill="1" applyBorder="1" applyAlignment="1" applyProtection="1">
      <alignment/>
      <protection locked="0"/>
    </xf>
  </cellXfs>
  <cellStyles count="4">
    <cellStyle name="Normal" xfId="0"/>
    <cellStyle name="Currency" xfId="15"/>
    <cellStyle name="Followed Hyperlink" xfId="16"/>
    <cellStyle name="Hyperlink" xfId="17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TSP INVESTMENT EARNINGS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575"/>
          <c:w val="0.84875"/>
          <c:h val="0.78575"/>
        </c:manualLayout>
      </c:layout>
      <c:lineChart>
        <c:grouping val="standard"/>
        <c:varyColors val="0"/>
        <c:ser>
          <c:idx val="0"/>
          <c:order val="0"/>
          <c:tx>
            <c:v>TSP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('TSP '!$S$1:$S$228,'TSP '!$T$1:$T$246)</c:f>
              <c:numCache>
                <c:ptCount val="474"/>
                <c:pt idx="0">
                  <c:v>101</c:v>
                </c:pt>
                <c:pt idx="1">
                  <c:v>203.01</c:v>
                </c:pt>
                <c:pt idx="2">
                  <c:v>306.0401</c:v>
                </c:pt>
                <c:pt idx="3">
                  <c:v>410.1005</c:v>
                </c:pt>
                <c:pt idx="4">
                  <c:v>515.2015</c:v>
                </c:pt>
                <c:pt idx="5">
                  <c:v>621.3535</c:v>
                </c:pt>
                <c:pt idx="6">
                  <c:v>728.567</c:v>
                </c:pt>
                <c:pt idx="7">
                  <c:v>836.8527</c:v>
                </c:pt>
                <c:pt idx="8">
                  <c:v>946.2212</c:v>
                </c:pt>
                <c:pt idx="9">
                  <c:v>1056.6834</c:v>
                </c:pt>
                <c:pt idx="10">
                  <c:v>1168.2502</c:v>
                </c:pt>
                <c:pt idx="11">
                  <c:v>1280.9327</c:v>
                </c:pt>
                <c:pt idx="12">
                  <c:v>1394.742</c:v>
                </c:pt>
                <c:pt idx="13">
                  <c:v>1509.6894</c:v>
                </c:pt>
                <c:pt idx="14">
                  <c:v>1625.7863</c:v>
                </c:pt>
                <c:pt idx="15">
                  <c:v>1743.0442</c:v>
                </c:pt>
                <c:pt idx="16">
                  <c:v>1861.4746</c:v>
                </c:pt>
                <c:pt idx="17">
                  <c:v>1981.0893</c:v>
                </c:pt>
                <c:pt idx="18">
                  <c:v>2101.9002</c:v>
                </c:pt>
                <c:pt idx="19">
                  <c:v>2223.9192</c:v>
                </c:pt>
                <c:pt idx="20">
                  <c:v>2347.1584</c:v>
                </c:pt>
                <c:pt idx="21">
                  <c:v>2471.63</c:v>
                </c:pt>
                <c:pt idx="22">
                  <c:v>2597.3463</c:v>
                </c:pt>
                <c:pt idx="23">
                  <c:v>2724.3198</c:v>
                </c:pt>
                <c:pt idx="24">
                  <c:v>2852.563</c:v>
                </c:pt>
                <c:pt idx="25">
                  <c:v>2982.0886</c:v>
                </c:pt>
                <c:pt idx="26">
                  <c:v>3112.9095</c:v>
                </c:pt>
                <c:pt idx="27">
                  <c:v>3245.0386</c:v>
                </c:pt>
                <c:pt idx="28">
                  <c:v>3378.489</c:v>
                </c:pt>
                <c:pt idx="29">
                  <c:v>3513.2739</c:v>
                </c:pt>
                <c:pt idx="30">
                  <c:v>3649.4066</c:v>
                </c:pt>
                <c:pt idx="31">
                  <c:v>3786.9007</c:v>
                </c:pt>
                <c:pt idx="32">
                  <c:v>3925.7697</c:v>
                </c:pt>
                <c:pt idx="33">
                  <c:v>4066.0274</c:v>
                </c:pt>
                <c:pt idx="34">
                  <c:v>4207.6877</c:v>
                </c:pt>
                <c:pt idx="35">
                  <c:v>4350.7646</c:v>
                </c:pt>
                <c:pt idx="36">
                  <c:v>4495.2722</c:v>
                </c:pt>
                <c:pt idx="37">
                  <c:v>4641.2249</c:v>
                </c:pt>
                <c:pt idx="38">
                  <c:v>4788.6371</c:v>
                </c:pt>
                <c:pt idx="39">
                  <c:v>4937.5235</c:v>
                </c:pt>
                <c:pt idx="40">
                  <c:v>5087.8987</c:v>
                </c:pt>
                <c:pt idx="41">
                  <c:v>5239.7777</c:v>
                </c:pt>
                <c:pt idx="42">
                  <c:v>5393.1755</c:v>
                </c:pt>
                <c:pt idx="43">
                  <c:v>5548.1073</c:v>
                </c:pt>
                <c:pt idx="44">
                  <c:v>5704.5884</c:v>
                </c:pt>
                <c:pt idx="45">
                  <c:v>5862.6343</c:v>
                </c:pt>
                <c:pt idx="46">
                  <c:v>6022.2606</c:v>
                </c:pt>
                <c:pt idx="47">
                  <c:v>6183.4832</c:v>
                </c:pt>
                <c:pt idx="48">
                  <c:v>6346.318</c:v>
                </c:pt>
                <c:pt idx="49">
                  <c:v>6510.7812</c:v>
                </c:pt>
                <c:pt idx="50">
                  <c:v>6676.889</c:v>
                </c:pt>
                <c:pt idx="51">
                  <c:v>6844.6579</c:v>
                </c:pt>
                <c:pt idx="52">
                  <c:v>7014.1045</c:v>
                </c:pt>
                <c:pt idx="53">
                  <c:v>7185.2455</c:v>
                </c:pt>
                <c:pt idx="54">
                  <c:v>7358.098</c:v>
                </c:pt>
                <c:pt idx="55">
                  <c:v>7532.679</c:v>
                </c:pt>
                <c:pt idx="56">
                  <c:v>7709.0058</c:v>
                </c:pt>
                <c:pt idx="57">
                  <c:v>7887.0959</c:v>
                </c:pt>
                <c:pt idx="58">
                  <c:v>8066.9669</c:v>
                </c:pt>
                <c:pt idx="59">
                  <c:v>8248.6366</c:v>
                </c:pt>
                <c:pt idx="60">
                  <c:v>8432.123</c:v>
                </c:pt>
                <c:pt idx="61">
                  <c:v>8617.4442</c:v>
                </c:pt>
                <c:pt idx="62">
                  <c:v>8804.6186</c:v>
                </c:pt>
                <c:pt idx="63">
                  <c:v>8993.6648</c:v>
                </c:pt>
                <c:pt idx="64">
                  <c:v>9184.6014</c:v>
                </c:pt>
                <c:pt idx="65">
                  <c:v>9377.4474</c:v>
                </c:pt>
                <c:pt idx="66">
                  <c:v>9572.2219</c:v>
                </c:pt>
                <c:pt idx="67">
                  <c:v>9768.9441</c:v>
                </c:pt>
                <c:pt idx="68">
                  <c:v>9967.6335</c:v>
                </c:pt>
                <c:pt idx="69">
                  <c:v>10168.3098</c:v>
                </c:pt>
                <c:pt idx="70">
                  <c:v>10370.9929</c:v>
                </c:pt>
                <c:pt idx="71">
                  <c:v>10575.7028</c:v>
                </c:pt>
                <c:pt idx="72">
                  <c:v>10782.4598</c:v>
                </c:pt>
                <c:pt idx="73">
                  <c:v>10991.2844</c:v>
                </c:pt>
                <c:pt idx="74">
                  <c:v>11202.1972</c:v>
                </c:pt>
                <c:pt idx="75">
                  <c:v>11415.2192</c:v>
                </c:pt>
                <c:pt idx="76">
                  <c:v>11630.3714</c:v>
                </c:pt>
                <c:pt idx="77">
                  <c:v>11847.6751</c:v>
                </c:pt>
                <c:pt idx="78">
                  <c:v>12067.1519</c:v>
                </c:pt>
                <c:pt idx="79">
                  <c:v>12288.8234</c:v>
                </c:pt>
                <c:pt idx="80">
                  <c:v>12512.7116</c:v>
                </c:pt>
                <c:pt idx="81">
                  <c:v>12738.8387</c:v>
                </c:pt>
                <c:pt idx="82">
                  <c:v>12967.2271</c:v>
                </c:pt>
                <c:pt idx="83">
                  <c:v>13197.8994</c:v>
                </c:pt>
                <c:pt idx="84">
                  <c:v>13430.8784</c:v>
                </c:pt>
                <c:pt idx="85">
                  <c:v>13666.1872</c:v>
                </c:pt>
                <c:pt idx="86">
                  <c:v>13903.8491</c:v>
                </c:pt>
                <c:pt idx="87">
                  <c:v>14143.8876</c:v>
                </c:pt>
                <c:pt idx="88">
                  <c:v>14386.3265</c:v>
                </c:pt>
                <c:pt idx="89">
                  <c:v>14631.1898</c:v>
                </c:pt>
                <c:pt idx="90">
                  <c:v>14878.5017</c:v>
                </c:pt>
                <c:pt idx="91">
                  <c:v>15128.2867</c:v>
                </c:pt>
                <c:pt idx="92">
                  <c:v>15380.5696</c:v>
                </c:pt>
                <c:pt idx="93">
                  <c:v>15635.3753</c:v>
                </c:pt>
                <c:pt idx="94">
                  <c:v>15892.7291</c:v>
                </c:pt>
                <c:pt idx="95">
                  <c:v>16152.6564</c:v>
                </c:pt>
                <c:pt idx="96">
                  <c:v>16415.183</c:v>
                </c:pt>
                <c:pt idx="97">
                  <c:v>16680.3348</c:v>
                </c:pt>
                <c:pt idx="98">
                  <c:v>16948.1381</c:v>
                </c:pt>
                <c:pt idx="99">
                  <c:v>17218.6195</c:v>
                </c:pt>
                <c:pt idx="100">
                  <c:v>17491.8057</c:v>
                </c:pt>
                <c:pt idx="101">
                  <c:v>17767.7238</c:v>
                </c:pt>
                <c:pt idx="102">
                  <c:v>18046.401</c:v>
                </c:pt>
                <c:pt idx="103">
                  <c:v>18327.865</c:v>
                </c:pt>
                <c:pt idx="104">
                  <c:v>18612.1437</c:v>
                </c:pt>
                <c:pt idx="105">
                  <c:v>18899.2651</c:v>
                </c:pt>
                <c:pt idx="106">
                  <c:v>19189.2578</c:v>
                </c:pt>
                <c:pt idx="107">
                  <c:v>19482.1504</c:v>
                </c:pt>
                <c:pt idx="108">
                  <c:v>19777.9719</c:v>
                </c:pt>
                <c:pt idx="109">
                  <c:v>20076.7516</c:v>
                </c:pt>
                <c:pt idx="110">
                  <c:v>20378.5191</c:v>
                </c:pt>
                <c:pt idx="111">
                  <c:v>20683.3043</c:v>
                </c:pt>
                <c:pt idx="112">
                  <c:v>20991.1373</c:v>
                </c:pt>
                <c:pt idx="113">
                  <c:v>21302.0487</c:v>
                </c:pt>
                <c:pt idx="114">
                  <c:v>21616.0692</c:v>
                </c:pt>
                <c:pt idx="115">
                  <c:v>21933.2299</c:v>
                </c:pt>
                <c:pt idx="116">
                  <c:v>22253.5622</c:v>
                </c:pt>
                <c:pt idx="117">
                  <c:v>22577.0978</c:v>
                </c:pt>
                <c:pt idx="118">
                  <c:v>22903.8688</c:v>
                </c:pt>
                <c:pt idx="119">
                  <c:v>23233.9075</c:v>
                </c:pt>
                <c:pt idx="120">
                  <c:v>23567.2466</c:v>
                </c:pt>
                <c:pt idx="121">
                  <c:v>23903.9191</c:v>
                </c:pt>
                <c:pt idx="122">
                  <c:v>24243.9583</c:v>
                </c:pt>
                <c:pt idx="123">
                  <c:v>24587.3979</c:v>
                </c:pt>
                <c:pt idx="124">
                  <c:v>24934.2719</c:v>
                </c:pt>
                <c:pt idx="125">
                  <c:v>25284.6146</c:v>
                </c:pt>
                <c:pt idx="126">
                  <c:v>25638.4607</c:v>
                </c:pt>
                <c:pt idx="127">
                  <c:v>25995.8453</c:v>
                </c:pt>
                <c:pt idx="128">
                  <c:v>26356.8038</c:v>
                </c:pt>
                <c:pt idx="129">
                  <c:v>26721.3718</c:v>
                </c:pt>
                <c:pt idx="130">
                  <c:v>27089.5855</c:v>
                </c:pt>
                <c:pt idx="131">
                  <c:v>27461.4814</c:v>
                </c:pt>
                <c:pt idx="132">
                  <c:v>27837.0962</c:v>
                </c:pt>
                <c:pt idx="133">
                  <c:v>28216.4672</c:v>
                </c:pt>
                <c:pt idx="134">
                  <c:v>28599.6319</c:v>
                </c:pt>
                <c:pt idx="135">
                  <c:v>28986.6282</c:v>
                </c:pt>
                <c:pt idx="136">
                  <c:v>29377.4945</c:v>
                </c:pt>
                <c:pt idx="137">
                  <c:v>29772.2694</c:v>
                </c:pt>
                <c:pt idx="138">
                  <c:v>30170.9921</c:v>
                </c:pt>
                <c:pt idx="139">
                  <c:v>30573.702</c:v>
                </c:pt>
                <c:pt idx="140">
                  <c:v>30980.439</c:v>
                </c:pt>
                <c:pt idx="141">
                  <c:v>31391.2434</c:v>
                </c:pt>
                <c:pt idx="142">
                  <c:v>31806.1558</c:v>
                </c:pt>
                <c:pt idx="143">
                  <c:v>32225.2174</c:v>
                </c:pt>
                <c:pt idx="144">
                  <c:v>32648.4696</c:v>
                </c:pt>
                <c:pt idx="145">
                  <c:v>33075.9543</c:v>
                </c:pt>
                <c:pt idx="146">
                  <c:v>33507.7138</c:v>
                </c:pt>
                <c:pt idx="147">
                  <c:v>33943.7909</c:v>
                </c:pt>
                <c:pt idx="148">
                  <c:v>34384.2288</c:v>
                </c:pt>
                <c:pt idx="149">
                  <c:v>34829.0711</c:v>
                </c:pt>
                <c:pt idx="150">
                  <c:v>35278.3618</c:v>
                </c:pt>
                <c:pt idx="151">
                  <c:v>35732.1454</c:v>
                </c:pt>
                <c:pt idx="152">
                  <c:v>36190.4669</c:v>
                </c:pt>
                <c:pt idx="153">
                  <c:v>36653.3716</c:v>
                </c:pt>
                <c:pt idx="154">
                  <c:v>37120.9053</c:v>
                </c:pt>
                <c:pt idx="155">
                  <c:v>37593.1144</c:v>
                </c:pt>
                <c:pt idx="156">
                  <c:v>38070.0455</c:v>
                </c:pt>
                <c:pt idx="157">
                  <c:v>38551.746</c:v>
                </c:pt>
                <c:pt idx="158">
                  <c:v>39038.2635</c:v>
                </c:pt>
                <c:pt idx="159">
                  <c:v>39529.6461</c:v>
                </c:pt>
                <c:pt idx="160">
                  <c:v>40025.9426</c:v>
                </c:pt>
                <c:pt idx="161">
                  <c:v>40527.202</c:v>
                </c:pt>
                <c:pt idx="162">
                  <c:v>41033.474</c:v>
                </c:pt>
                <c:pt idx="163">
                  <c:v>41544.8087</c:v>
                </c:pt>
                <c:pt idx="164">
                  <c:v>42061.2568</c:v>
                </c:pt>
                <c:pt idx="165">
                  <c:v>42582.8694</c:v>
                </c:pt>
                <c:pt idx="166">
                  <c:v>43109.6981</c:v>
                </c:pt>
                <c:pt idx="167">
                  <c:v>43641.7951</c:v>
                </c:pt>
                <c:pt idx="168">
                  <c:v>44179.2131</c:v>
                </c:pt>
                <c:pt idx="169">
                  <c:v>44722.0052</c:v>
                </c:pt>
                <c:pt idx="170">
                  <c:v>45270.2253</c:v>
                </c:pt>
                <c:pt idx="171">
                  <c:v>45823.9276</c:v>
                </c:pt>
                <c:pt idx="172">
                  <c:v>46383.1669</c:v>
                </c:pt>
                <c:pt idx="173">
                  <c:v>46947.9986</c:v>
                </c:pt>
                <c:pt idx="174">
                  <c:v>47518.4786</c:v>
                </c:pt>
                <c:pt idx="175">
                  <c:v>48094.6634</c:v>
                </c:pt>
                <c:pt idx="176">
                  <c:v>48676.61</c:v>
                </c:pt>
                <c:pt idx="177">
                  <c:v>49264.3761</c:v>
                </c:pt>
                <c:pt idx="178">
                  <c:v>49858.0199</c:v>
                </c:pt>
                <c:pt idx="179">
                  <c:v>50457.6001</c:v>
                </c:pt>
                <c:pt idx="180">
                  <c:v>51063.1761</c:v>
                </c:pt>
                <c:pt idx="181">
                  <c:v>51674.8079</c:v>
                </c:pt>
                <c:pt idx="182">
                  <c:v>52292.556</c:v>
                </c:pt>
                <c:pt idx="183">
                  <c:v>52916.4816</c:v>
                </c:pt>
                <c:pt idx="184">
                  <c:v>53546.6464</c:v>
                </c:pt>
                <c:pt idx="185">
                  <c:v>54183.1129</c:v>
                </c:pt>
                <c:pt idx="186">
                  <c:v>54825.944</c:v>
                </c:pt>
                <c:pt idx="187">
                  <c:v>55475.2034</c:v>
                </c:pt>
                <c:pt idx="188">
                  <c:v>56130.9554</c:v>
                </c:pt>
                <c:pt idx="189">
                  <c:v>56793.265</c:v>
                </c:pt>
                <c:pt idx="190">
                  <c:v>57462.1977</c:v>
                </c:pt>
                <c:pt idx="191">
                  <c:v>58137.8197</c:v>
                </c:pt>
                <c:pt idx="192">
                  <c:v>58820.1979</c:v>
                </c:pt>
                <c:pt idx="193">
                  <c:v>59509.3999</c:v>
                </c:pt>
                <c:pt idx="194">
                  <c:v>60205.4939</c:v>
                </c:pt>
                <c:pt idx="195">
                  <c:v>60908.5488</c:v>
                </c:pt>
                <c:pt idx="196">
                  <c:v>61618.6343</c:v>
                </c:pt>
                <c:pt idx="197">
                  <c:v>62335.8206</c:v>
                </c:pt>
                <c:pt idx="198">
                  <c:v>63060.1788</c:v>
                </c:pt>
                <c:pt idx="199">
                  <c:v>63791.7806</c:v>
                </c:pt>
                <c:pt idx="200">
                  <c:v>64530.6984</c:v>
                </c:pt>
                <c:pt idx="201">
                  <c:v>65277.0054</c:v>
                </c:pt>
                <c:pt idx="202">
                  <c:v>66030.7755</c:v>
                </c:pt>
                <c:pt idx="203">
                  <c:v>66792.0833</c:v>
                </c:pt>
                <c:pt idx="204">
                  <c:v>67561.0041</c:v>
                </c:pt>
                <c:pt idx="205">
                  <c:v>68337.6141</c:v>
                </c:pt>
                <c:pt idx="206">
                  <c:v>69121.9902</c:v>
                </c:pt>
                <c:pt idx="207">
                  <c:v>69914.2101</c:v>
                </c:pt>
                <c:pt idx="208">
                  <c:v>70714.3522</c:v>
                </c:pt>
                <c:pt idx="209">
                  <c:v>71522.4957</c:v>
                </c:pt>
                <c:pt idx="210">
                  <c:v>72338.7207</c:v>
                </c:pt>
                <c:pt idx="211">
                  <c:v>73163.1079</c:v>
                </c:pt>
                <c:pt idx="212">
                  <c:v>73995.739</c:v>
                </c:pt>
                <c:pt idx="213">
                  <c:v>74836.6964</c:v>
                </c:pt>
                <c:pt idx="214">
                  <c:v>75686.0634</c:v>
                </c:pt>
                <c:pt idx="215">
                  <c:v>76543.924</c:v>
                </c:pt>
                <c:pt idx="216">
                  <c:v>77410.3632</c:v>
                </c:pt>
                <c:pt idx="217">
                  <c:v>78285.4668</c:v>
                </c:pt>
                <c:pt idx="218">
                  <c:v>79169.3215</c:v>
                </c:pt>
                <c:pt idx="219">
                  <c:v>80062.0147</c:v>
                </c:pt>
                <c:pt idx="220">
                  <c:v>80963.6348</c:v>
                </c:pt>
                <c:pt idx="221">
                  <c:v>81874.2711</c:v>
                </c:pt>
                <c:pt idx="222">
                  <c:v>82794.0138</c:v>
                </c:pt>
                <c:pt idx="223">
                  <c:v>83722.9539</c:v>
                </c:pt>
                <c:pt idx="224">
                  <c:v>84661.1834</c:v>
                </c:pt>
                <c:pt idx="225">
                  <c:v>85608.7952</c:v>
                </c:pt>
                <c:pt idx="226">
                  <c:v>86565.8832</c:v>
                </c:pt>
                <c:pt idx="227">
                  <c:v>87532.542</c:v>
                </c:pt>
                <c:pt idx="228">
                  <c:v>88407.8674</c:v>
                </c:pt>
                <c:pt idx="229">
                  <c:v>89291.9461</c:v>
                </c:pt>
                <c:pt idx="230">
                  <c:v>90184.8656</c:v>
                </c:pt>
                <c:pt idx="231">
                  <c:v>91086.7143</c:v>
                </c:pt>
                <c:pt idx="232">
                  <c:v>91997.5814</c:v>
                </c:pt>
                <c:pt idx="233">
                  <c:v>92917.5572</c:v>
                </c:pt>
                <c:pt idx="234">
                  <c:v>93846.7328</c:v>
                </c:pt>
                <c:pt idx="235">
                  <c:v>94785.2001</c:v>
                </c:pt>
                <c:pt idx="236">
                  <c:v>95733.0521</c:v>
                </c:pt>
                <c:pt idx="237">
                  <c:v>96690.3826</c:v>
                </c:pt>
                <c:pt idx="238">
                  <c:v>97657.2864</c:v>
                </c:pt>
                <c:pt idx="239">
                  <c:v>98633.8593</c:v>
                </c:pt>
                <c:pt idx="240">
                  <c:v>99620.1979</c:v>
                </c:pt>
                <c:pt idx="241">
                  <c:v>100616.3999</c:v>
                </c:pt>
                <c:pt idx="242">
                  <c:v>101622.5639</c:v>
                </c:pt>
                <c:pt idx="243">
                  <c:v>102638.7895</c:v>
                </c:pt>
                <c:pt idx="244">
                  <c:v>103665.1774</c:v>
                </c:pt>
                <c:pt idx="245">
                  <c:v>104701.8292</c:v>
                </c:pt>
                <c:pt idx="246">
                  <c:v>105748.8475</c:v>
                </c:pt>
                <c:pt idx="247">
                  <c:v>106806.336</c:v>
                </c:pt>
                <c:pt idx="248">
                  <c:v>107874.3994</c:v>
                </c:pt>
                <c:pt idx="249">
                  <c:v>108953.1434</c:v>
                </c:pt>
                <c:pt idx="250">
                  <c:v>110042.6748</c:v>
                </c:pt>
                <c:pt idx="251">
                  <c:v>111143.1015</c:v>
                </c:pt>
                <c:pt idx="252">
                  <c:v>112254.5325</c:v>
                </c:pt>
                <c:pt idx="253">
                  <c:v>113377.0778</c:v>
                </c:pt>
                <c:pt idx="254">
                  <c:v>114510.8486</c:v>
                </c:pt>
                <c:pt idx="255">
                  <c:v>115655.9571</c:v>
                </c:pt>
                <c:pt idx="256">
                  <c:v>116812.5167</c:v>
                </c:pt>
                <c:pt idx="257">
                  <c:v>117980.6419</c:v>
                </c:pt>
                <c:pt idx="258">
                  <c:v>119160.4483</c:v>
                </c:pt>
                <c:pt idx="259">
                  <c:v>120352.0528</c:v>
                </c:pt>
                <c:pt idx="260">
                  <c:v>121555.5733</c:v>
                </c:pt>
                <c:pt idx="261">
                  <c:v>122771.129</c:v>
                </c:pt>
                <c:pt idx="262">
                  <c:v>123998.8403</c:v>
                </c:pt>
                <c:pt idx="263">
                  <c:v>125238.8287</c:v>
                </c:pt>
                <c:pt idx="264">
                  <c:v>126491.217</c:v>
                </c:pt>
                <c:pt idx="265">
                  <c:v>127756.1292</c:v>
                </c:pt>
                <c:pt idx="266">
                  <c:v>129033.6905</c:v>
                </c:pt>
                <c:pt idx="267">
                  <c:v>130324.0274</c:v>
                </c:pt>
                <c:pt idx="268">
                  <c:v>131627.2677</c:v>
                </c:pt>
                <c:pt idx="269">
                  <c:v>132943.5404</c:v>
                </c:pt>
                <c:pt idx="270">
                  <c:v>134272.9758</c:v>
                </c:pt>
                <c:pt idx="271">
                  <c:v>135615.7056</c:v>
                </c:pt>
                <c:pt idx="272">
                  <c:v>136971.8627</c:v>
                </c:pt>
                <c:pt idx="273">
                  <c:v>138341.5813</c:v>
                </c:pt>
                <c:pt idx="274">
                  <c:v>139724.9971</c:v>
                </c:pt>
                <c:pt idx="275">
                  <c:v>141122.2471</c:v>
                </c:pt>
                <c:pt idx="276">
                  <c:v>142533.4696</c:v>
                </c:pt>
                <c:pt idx="277">
                  <c:v>143958.8043</c:v>
                </c:pt>
                <c:pt idx="278">
                  <c:v>145398.3923</c:v>
                </c:pt>
                <c:pt idx="279">
                  <c:v>146852.3762</c:v>
                </c:pt>
                <c:pt idx="280">
                  <c:v>148320.9</c:v>
                </c:pt>
                <c:pt idx="281">
                  <c:v>149804.109</c:v>
                </c:pt>
                <c:pt idx="282">
                  <c:v>151302.1501</c:v>
                </c:pt>
                <c:pt idx="283">
                  <c:v>152815.1716</c:v>
                </c:pt>
                <c:pt idx="284">
                  <c:v>154343.3233</c:v>
                </c:pt>
                <c:pt idx="285">
                  <c:v>155886.7565</c:v>
                </c:pt>
                <c:pt idx="286">
                  <c:v>157445.6241</c:v>
                </c:pt>
                <c:pt idx="287">
                  <c:v>159020.0803</c:v>
                </c:pt>
                <c:pt idx="288">
                  <c:v>160610.2811</c:v>
                </c:pt>
                <c:pt idx="289">
                  <c:v>162216.3839</c:v>
                </c:pt>
                <c:pt idx="290">
                  <c:v>163838.5477</c:v>
                </c:pt>
                <c:pt idx="291">
                  <c:v>165476.9332</c:v>
                </c:pt>
                <c:pt idx="292">
                  <c:v>167131.7025</c:v>
                </c:pt>
                <c:pt idx="293">
                  <c:v>168803.0195</c:v>
                </c:pt>
                <c:pt idx="294">
                  <c:v>170491.0497</c:v>
                </c:pt>
                <c:pt idx="295">
                  <c:v>172195.9602</c:v>
                </c:pt>
                <c:pt idx="296">
                  <c:v>173917.9198</c:v>
                </c:pt>
                <c:pt idx="297">
                  <c:v>175657.099</c:v>
                </c:pt>
                <c:pt idx="298">
                  <c:v>177413.67</c:v>
                </c:pt>
                <c:pt idx="299">
                  <c:v>179187.8067</c:v>
                </c:pt>
                <c:pt idx="300">
                  <c:v>180979.6848</c:v>
                </c:pt>
                <c:pt idx="301">
                  <c:v>182789.4816</c:v>
                </c:pt>
                <c:pt idx="302">
                  <c:v>184617.3764</c:v>
                </c:pt>
                <c:pt idx="303">
                  <c:v>186463.5502</c:v>
                </c:pt>
                <c:pt idx="304">
                  <c:v>188328.1857</c:v>
                </c:pt>
                <c:pt idx="305">
                  <c:v>190211.4676</c:v>
                </c:pt>
                <c:pt idx="306">
                  <c:v>192113.5823</c:v>
                </c:pt>
                <c:pt idx="307">
                  <c:v>194034.7181</c:v>
                </c:pt>
                <c:pt idx="308">
                  <c:v>195975.0653</c:v>
                </c:pt>
                <c:pt idx="309">
                  <c:v>197934.816</c:v>
                </c:pt>
                <c:pt idx="310">
                  <c:v>199914.1642</c:v>
                </c:pt>
                <c:pt idx="311">
                  <c:v>201913.3058</c:v>
                </c:pt>
                <c:pt idx="312">
                  <c:v>203932.4389</c:v>
                </c:pt>
                <c:pt idx="313">
                  <c:v>205971.7633</c:v>
                </c:pt>
                <c:pt idx="314">
                  <c:v>208031.4809</c:v>
                </c:pt>
                <c:pt idx="315">
                  <c:v>210111.7957</c:v>
                </c:pt>
                <c:pt idx="316">
                  <c:v>212212.9137</c:v>
                </c:pt>
                <c:pt idx="317">
                  <c:v>214335.0428</c:v>
                </c:pt>
                <c:pt idx="318">
                  <c:v>216478.3932</c:v>
                </c:pt>
                <c:pt idx="319">
                  <c:v>218643.1771</c:v>
                </c:pt>
                <c:pt idx="320">
                  <c:v>220829.6089</c:v>
                </c:pt>
                <c:pt idx="321">
                  <c:v>223037.905</c:v>
                </c:pt>
                <c:pt idx="322">
                  <c:v>225268.284</c:v>
                </c:pt>
                <c:pt idx="323">
                  <c:v>227520.9668</c:v>
                </c:pt>
                <c:pt idx="324">
                  <c:v>229796.1765</c:v>
                </c:pt>
                <c:pt idx="325">
                  <c:v>232094.1383</c:v>
                </c:pt>
                <c:pt idx="326">
                  <c:v>234415.0797</c:v>
                </c:pt>
                <c:pt idx="327">
                  <c:v>236759.2305</c:v>
                </c:pt>
                <c:pt idx="328">
                  <c:v>239126.8228</c:v>
                </c:pt>
                <c:pt idx="329">
                  <c:v>241518.091</c:v>
                </c:pt>
                <c:pt idx="330">
                  <c:v>243933.2719</c:v>
                </c:pt>
                <c:pt idx="331">
                  <c:v>246372.6046</c:v>
                </c:pt>
                <c:pt idx="332">
                  <c:v>248836.3306</c:v>
                </c:pt>
                <c:pt idx="333">
                  <c:v>251324.6939</c:v>
                </c:pt>
                <c:pt idx="334">
                  <c:v>253837.9408</c:v>
                </c:pt>
                <c:pt idx="335">
                  <c:v>256376.3202</c:v>
                </c:pt>
                <c:pt idx="336">
                  <c:v>258940.0834</c:v>
                </c:pt>
                <c:pt idx="337">
                  <c:v>261529.4842</c:v>
                </c:pt>
                <c:pt idx="338">
                  <c:v>264144.779</c:v>
                </c:pt>
                <c:pt idx="339">
                  <c:v>266786.2268</c:v>
                </c:pt>
                <c:pt idx="340">
                  <c:v>269454.0891</c:v>
                </c:pt>
                <c:pt idx="341">
                  <c:v>272148.63</c:v>
                </c:pt>
                <c:pt idx="342">
                  <c:v>274870.1163</c:v>
                </c:pt>
                <c:pt idx="343">
                  <c:v>277618.8175</c:v>
                </c:pt>
                <c:pt idx="344">
                  <c:v>280395.0057</c:v>
                </c:pt>
                <c:pt idx="345">
                  <c:v>283198.9558</c:v>
                </c:pt>
                <c:pt idx="346">
                  <c:v>286030.9454</c:v>
                </c:pt>
                <c:pt idx="347">
                  <c:v>288891.2549</c:v>
                </c:pt>
                <c:pt idx="348">
                  <c:v>291780.1674</c:v>
                </c:pt>
                <c:pt idx="349">
                  <c:v>294697.9691</c:v>
                </c:pt>
                <c:pt idx="350">
                  <c:v>297644.9488</c:v>
                </c:pt>
                <c:pt idx="351">
                  <c:v>300621.3983</c:v>
                </c:pt>
                <c:pt idx="352">
                  <c:v>303627.6123</c:v>
                </c:pt>
                <c:pt idx="353">
                  <c:v>306663.8884</c:v>
                </c:pt>
                <c:pt idx="354">
                  <c:v>309730.5273</c:v>
                </c:pt>
                <c:pt idx="355">
                  <c:v>312827.8326</c:v>
                </c:pt>
                <c:pt idx="356">
                  <c:v>315956.1109</c:v>
                </c:pt>
                <c:pt idx="357">
                  <c:v>319115.672</c:v>
                </c:pt>
                <c:pt idx="358">
                  <c:v>322306.8287</c:v>
                </c:pt>
                <c:pt idx="359">
                  <c:v>325529.897</c:v>
                </c:pt>
                <c:pt idx="360">
                  <c:v>328785.196</c:v>
                </c:pt>
                <c:pt idx="361">
                  <c:v>332073.048</c:v>
                </c:pt>
                <c:pt idx="362">
                  <c:v>335393.7785</c:v>
                </c:pt>
                <c:pt idx="363">
                  <c:v>338747.7163</c:v>
                </c:pt>
                <c:pt idx="364">
                  <c:v>342135.1935</c:v>
                </c:pt>
                <c:pt idx="365">
                  <c:v>345556.5454</c:v>
                </c:pt>
                <c:pt idx="366">
                  <c:v>349012.1109</c:v>
                </c:pt>
                <c:pt idx="367">
                  <c:v>352502.232</c:v>
                </c:pt>
                <c:pt idx="368">
                  <c:v>356027.2543</c:v>
                </c:pt>
                <c:pt idx="369">
                  <c:v>359587.5268</c:v>
                </c:pt>
                <c:pt idx="370">
                  <c:v>363183.4021</c:v>
                </c:pt>
                <c:pt idx="371">
                  <c:v>366815.2361</c:v>
                </c:pt>
                <c:pt idx="372">
                  <c:v>370483.3885</c:v>
                </c:pt>
                <c:pt idx="373">
                  <c:v>374188.2224</c:v>
                </c:pt>
                <c:pt idx="374">
                  <c:v>377930.1046</c:v>
                </c:pt>
                <c:pt idx="375">
                  <c:v>381709.4056</c:v>
                </c:pt>
                <c:pt idx="376">
                  <c:v>385526.4997</c:v>
                </c:pt>
                <c:pt idx="377">
                  <c:v>389381.7647</c:v>
                </c:pt>
                <c:pt idx="378">
                  <c:v>393275.5823</c:v>
                </c:pt>
                <c:pt idx="379">
                  <c:v>397208.3381</c:v>
                </c:pt>
                <c:pt idx="380">
                  <c:v>401180.4215</c:v>
                </c:pt>
                <c:pt idx="381">
                  <c:v>405192.2257</c:v>
                </c:pt>
                <c:pt idx="382">
                  <c:v>409244.148</c:v>
                </c:pt>
                <c:pt idx="383">
                  <c:v>413336.5895</c:v>
                </c:pt>
                <c:pt idx="384">
                  <c:v>417469.9554</c:v>
                </c:pt>
                <c:pt idx="385">
                  <c:v>421644.655</c:v>
                </c:pt>
                <c:pt idx="386">
                  <c:v>425861.1016</c:v>
                </c:pt>
                <c:pt idx="387">
                  <c:v>430119.7126</c:v>
                </c:pt>
                <c:pt idx="388">
                  <c:v>434420.9097</c:v>
                </c:pt>
                <c:pt idx="389">
                  <c:v>438765.1188</c:v>
                </c:pt>
                <c:pt idx="390">
                  <c:v>443152.77</c:v>
                </c:pt>
                <c:pt idx="391">
                  <c:v>447584.2977</c:v>
                </c:pt>
                <c:pt idx="392">
                  <c:v>452060.1407</c:v>
                </c:pt>
                <c:pt idx="393">
                  <c:v>456580.7421</c:v>
                </c:pt>
                <c:pt idx="394">
                  <c:v>461146.5495</c:v>
                </c:pt>
                <c:pt idx="395">
                  <c:v>465758.015</c:v>
                </c:pt>
                <c:pt idx="396">
                  <c:v>470415.5952</c:v>
                </c:pt>
                <c:pt idx="397">
                  <c:v>475119.7512</c:v>
                </c:pt>
                <c:pt idx="398">
                  <c:v>479870.9487</c:v>
                </c:pt>
                <c:pt idx="399">
                  <c:v>484669.6582</c:v>
                </c:pt>
                <c:pt idx="400">
                  <c:v>489516.3548</c:v>
                </c:pt>
                <c:pt idx="401">
                  <c:v>494411.5183</c:v>
                </c:pt>
                <c:pt idx="402">
                  <c:v>499355.6335</c:v>
                </c:pt>
                <c:pt idx="403">
                  <c:v>504349.1898</c:v>
                </c:pt>
                <c:pt idx="404">
                  <c:v>509392.6817</c:v>
                </c:pt>
                <c:pt idx="405">
                  <c:v>514486.6085</c:v>
                </c:pt>
                <c:pt idx="406">
                  <c:v>519631.4746</c:v>
                </c:pt>
                <c:pt idx="407">
                  <c:v>524827.7893</c:v>
                </c:pt>
                <c:pt idx="408">
                  <c:v>530076.0672</c:v>
                </c:pt>
                <c:pt idx="409">
                  <c:v>535376.8279</c:v>
                </c:pt>
                <c:pt idx="410">
                  <c:v>540730.5962</c:v>
                </c:pt>
                <c:pt idx="411">
                  <c:v>546137.9022</c:v>
                </c:pt>
                <c:pt idx="412">
                  <c:v>551599.2812</c:v>
                </c:pt>
                <c:pt idx="413">
                  <c:v>557115.274</c:v>
                </c:pt>
                <c:pt idx="414">
                  <c:v>562686.4267</c:v>
                </c:pt>
                <c:pt idx="415">
                  <c:v>568313.291</c:v>
                </c:pt>
                <c:pt idx="416">
                  <c:v>573996.4239</c:v>
                </c:pt>
                <c:pt idx="417">
                  <c:v>579736.3881</c:v>
                </c:pt>
                <c:pt idx="418">
                  <c:v>585533.752</c:v>
                </c:pt>
                <c:pt idx="419">
                  <c:v>591389.0895</c:v>
                </c:pt>
                <c:pt idx="420">
                  <c:v>597302.9804</c:v>
                </c:pt>
                <c:pt idx="421">
                  <c:v>603276.0102</c:v>
                </c:pt>
                <c:pt idx="422">
                  <c:v>609308.7703</c:v>
                </c:pt>
                <c:pt idx="423">
                  <c:v>615401.858</c:v>
                </c:pt>
                <c:pt idx="424">
                  <c:v>621555.8766</c:v>
                </c:pt>
                <c:pt idx="425">
                  <c:v>627771.4354</c:v>
                </c:pt>
                <c:pt idx="426">
                  <c:v>634049.1498</c:v>
                </c:pt>
                <c:pt idx="427">
                  <c:v>640389.6413</c:v>
                </c:pt>
                <c:pt idx="428">
                  <c:v>646793.5377</c:v>
                </c:pt>
                <c:pt idx="429">
                  <c:v>653261.4731</c:v>
                </c:pt>
                <c:pt idx="430">
                  <c:v>659794.0878</c:v>
                </c:pt>
                <c:pt idx="431">
                  <c:v>666392.0287</c:v>
                </c:pt>
                <c:pt idx="432">
                  <c:v>673055.949</c:v>
                </c:pt>
                <c:pt idx="433">
                  <c:v>679786.5085</c:v>
                </c:pt>
                <c:pt idx="434">
                  <c:v>686584.3736</c:v>
                </c:pt>
                <c:pt idx="435">
                  <c:v>693450.2173</c:v>
                </c:pt>
                <c:pt idx="436">
                  <c:v>700384.7195</c:v>
                </c:pt>
                <c:pt idx="437">
                  <c:v>707388.5667</c:v>
                </c:pt>
                <c:pt idx="438">
                  <c:v>714462.4524</c:v>
                </c:pt>
                <c:pt idx="439">
                  <c:v>721607.0769</c:v>
                </c:pt>
                <c:pt idx="440">
                  <c:v>728823.1477</c:v>
                </c:pt>
                <c:pt idx="441">
                  <c:v>736111.3792</c:v>
                </c:pt>
                <c:pt idx="442">
                  <c:v>743472.493</c:v>
                </c:pt>
                <c:pt idx="443">
                  <c:v>750907.2179</c:v>
                </c:pt>
                <c:pt idx="444">
                  <c:v>758416.2901</c:v>
                </c:pt>
                <c:pt idx="445">
                  <c:v>766000.453</c:v>
                </c:pt>
                <c:pt idx="446">
                  <c:v>773660.4575</c:v>
                </c:pt>
                <c:pt idx="447">
                  <c:v>781397.0621</c:v>
                </c:pt>
                <c:pt idx="448">
                  <c:v>789211.0327</c:v>
                </c:pt>
                <c:pt idx="449">
                  <c:v>797103.143</c:v>
                </c:pt>
                <c:pt idx="450">
                  <c:v>805074.1744</c:v>
                </c:pt>
                <c:pt idx="451">
                  <c:v>813124.9161</c:v>
                </c:pt>
                <c:pt idx="452">
                  <c:v>821256.1653</c:v>
                </c:pt>
                <c:pt idx="453">
                  <c:v>829468.727</c:v>
                </c:pt>
                <c:pt idx="454">
                  <c:v>837763.4143</c:v>
                </c:pt>
                <c:pt idx="455">
                  <c:v>846141.0484</c:v>
                </c:pt>
                <c:pt idx="456">
                  <c:v>854602.4589</c:v>
                </c:pt>
                <c:pt idx="457">
                  <c:v>863148.4835</c:v>
                </c:pt>
                <c:pt idx="458">
                  <c:v>871779.9683</c:v>
                </c:pt>
                <c:pt idx="459">
                  <c:v>880497.768</c:v>
                </c:pt>
                <c:pt idx="460">
                  <c:v>889302.7457</c:v>
                </c:pt>
                <c:pt idx="461">
                  <c:v>898195.7732</c:v>
                </c:pt>
                <c:pt idx="462">
                  <c:v>907177.7309</c:v>
                </c:pt>
                <c:pt idx="463">
                  <c:v>916249.5082</c:v>
                </c:pt>
                <c:pt idx="464">
                  <c:v>925412.0033</c:v>
                </c:pt>
                <c:pt idx="465">
                  <c:v>934666.1233</c:v>
                </c:pt>
                <c:pt idx="466">
                  <c:v>944012.7845</c:v>
                </c:pt>
                <c:pt idx="467">
                  <c:v>953452.9123</c:v>
                </c:pt>
                <c:pt idx="468">
                  <c:v>962987.4414</c:v>
                </c:pt>
                <c:pt idx="469">
                  <c:v>972617.3158</c:v>
                </c:pt>
                <c:pt idx="470">
                  <c:v>982343.489</c:v>
                </c:pt>
                <c:pt idx="471">
                  <c:v>992166.9239</c:v>
                </c:pt>
                <c:pt idx="472">
                  <c:v>1002088.5931</c:v>
                </c:pt>
                <c:pt idx="473">
                  <c:v>1012109.479</c:v>
                </c:pt>
              </c:numCache>
            </c:numRef>
          </c:val>
          <c:smooth val="0"/>
        </c:ser>
        <c:axId val="25593815"/>
        <c:axId val="29017744"/>
      </c:lineChart>
      <c:catAx>
        <c:axId val="2559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29017744"/>
        <c:crosses val="autoZero"/>
        <c:auto val="1"/>
        <c:lblOffset val="100"/>
        <c:tickLblSkip val="24"/>
        <c:noMultiLvlLbl val="0"/>
      </c:catAx>
      <c:valAx>
        <c:axId val="29017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Balance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25593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9525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0" y="2971800"/>
        <a:ext cx="108299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</xdr:row>
      <xdr:rowOff>0</xdr:rowOff>
    </xdr:from>
    <xdr:to>
      <xdr:col>1</xdr:col>
      <xdr:colOff>57150</xdr:colOff>
      <xdr:row>3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57200"/>
          <a:ext cx="25336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246"/>
  <sheetViews>
    <sheetView showZeros="0" tabSelected="1" zoomScale="70" zoomScaleNormal="70" workbookViewId="0" topLeftCell="A1">
      <selection activeCell="D23" sqref="D23"/>
    </sheetView>
  </sheetViews>
  <sheetFormatPr defaultColWidth="8.88671875" defaultRowHeight="15"/>
  <cols>
    <col min="1" max="1" width="29.21484375" style="0" customWidth="1"/>
    <col min="2" max="2" width="22.77734375" style="0" bestFit="1" customWidth="1"/>
    <col min="3" max="3" width="5.88671875" style="0" customWidth="1"/>
    <col min="4" max="4" width="26.99609375" style="0" bestFit="1" customWidth="1"/>
    <col min="5" max="5" width="14.77734375" style="0" bestFit="1" customWidth="1"/>
    <col min="6" max="6" width="6.5546875" style="0" customWidth="1"/>
    <col min="7" max="7" width="9.6640625" style="0" customWidth="1"/>
    <col min="8" max="8" width="10.3359375" style="0" customWidth="1"/>
    <col min="9" max="9" width="8.3359375" style="0" customWidth="1"/>
    <col min="10" max="10" width="9.5546875" style="0" customWidth="1"/>
    <col min="11" max="11" width="8.3359375" style="0" customWidth="1"/>
    <col min="12" max="13" width="11.3359375" style="0" bestFit="1" customWidth="1"/>
    <col min="14" max="14" width="19.99609375" style="7" bestFit="1" customWidth="1"/>
    <col min="15" max="15" width="18.21484375" style="7" bestFit="1" customWidth="1"/>
    <col min="16" max="17" width="11.3359375" style="6" bestFit="1" customWidth="1"/>
    <col min="18" max="18" width="11.3359375" style="0" bestFit="1" customWidth="1"/>
    <col min="19" max="19" width="16.5546875" style="43" customWidth="1"/>
    <col min="20" max="20" width="12.6640625" style="43" bestFit="1" customWidth="1"/>
  </cols>
  <sheetData>
    <row r="1" spans="1:22" ht="21">
      <c r="A1" s="27" t="s">
        <v>1</v>
      </c>
      <c r="B1" s="26"/>
      <c r="C1" s="28" t="s">
        <v>12</v>
      </c>
      <c r="D1" s="26"/>
      <c r="E1" s="26"/>
      <c r="F1" s="26"/>
      <c r="G1" s="26"/>
      <c r="H1" s="44"/>
      <c r="J1" s="2"/>
      <c r="K1" s="1"/>
      <c r="R1" s="29"/>
      <c r="S1" s="43">
        <v>101</v>
      </c>
      <c r="T1" s="43">
        <v>88407.8674</v>
      </c>
      <c r="V1" t="s">
        <v>1</v>
      </c>
    </row>
    <row r="2" spans="8:22" ht="15">
      <c r="H2" s="8"/>
      <c r="K2" s="1"/>
      <c r="M2" s="10"/>
      <c r="R2" s="3"/>
      <c r="S2" s="43">
        <v>203.01</v>
      </c>
      <c r="T2" s="43">
        <v>89291.9461</v>
      </c>
      <c r="V2" t="s">
        <v>0</v>
      </c>
    </row>
    <row r="3" spans="11:20" ht="15">
      <c r="K3" s="1"/>
      <c r="R3" s="3"/>
      <c r="S3" s="43">
        <v>306.0401</v>
      </c>
      <c r="T3" s="43">
        <v>90184.8656</v>
      </c>
    </row>
    <row r="4" spans="11:22" ht="15">
      <c r="K4" s="1"/>
      <c r="R4" s="3"/>
      <c r="S4" s="43">
        <v>410.1005</v>
      </c>
      <c r="T4" s="43">
        <v>91086.7143</v>
      </c>
      <c r="V4" s="10">
        <f aca="true" t="shared" si="0" ref="V4:V9">(B7*H7/12)</f>
        <v>0</v>
      </c>
    </row>
    <row r="5" spans="1:22" ht="15.75" thickBot="1">
      <c r="A5" s="2"/>
      <c r="B5" s="2"/>
      <c r="C5" s="2"/>
      <c r="D5" s="5"/>
      <c r="R5" s="3"/>
      <c r="S5" s="43">
        <v>515.2015</v>
      </c>
      <c r="T5" s="43">
        <v>91997.5814</v>
      </c>
      <c r="V5" s="10">
        <f t="shared" si="0"/>
        <v>0</v>
      </c>
    </row>
    <row r="6" spans="1:22" ht="15">
      <c r="A6" s="34" t="s">
        <v>17</v>
      </c>
      <c r="B6" s="33" t="s">
        <v>8</v>
      </c>
      <c r="C6" s="11"/>
      <c r="D6" s="19" t="s">
        <v>18</v>
      </c>
      <c r="E6" s="39">
        <v>100</v>
      </c>
      <c r="G6" s="4" t="s">
        <v>13</v>
      </c>
      <c r="H6" s="32"/>
      <c r="R6" s="3"/>
      <c r="S6" s="43">
        <v>621.3535</v>
      </c>
      <c r="T6" s="43">
        <v>92917.5572</v>
      </c>
      <c r="V6" s="10">
        <f t="shared" si="0"/>
        <v>0</v>
      </c>
    </row>
    <row r="7" spans="1:22" ht="15">
      <c r="A7" s="18" t="str">
        <f>"Government Securities     ("&amp;H7*100&amp;"%)"</f>
        <v>Government Securities     (6.24%)</v>
      </c>
      <c r="B7" s="37">
        <v>0</v>
      </c>
      <c r="C7" s="12"/>
      <c r="D7" s="13" t="s">
        <v>2</v>
      </c>
      <c r="E7" s="40">
        <v>20</v>
      </c>
      <c r="G7" s="35" t="s">
        <v>4</v>
      </c>
      <c r="H7" s="41">
        <v>0.0624</v>
      </c>
      <c r="K7" s="9"/>
      <c r="L7" s="5"/>
      <c r="M7" s="5"/>
      <c r="R7" s="3"/>
      <c r="S7" s="43">
        <v>728.567</v>
      </c>
      <c r="T7" s="43">
        <v>93846.7328</v>
      </c>
      <c r="V7" s="10">
        <f t="shared" si="0"/>
        <v>0</v>
      </c>
    </row>
    <row r="8" spans="1:22" ht="15">
      <c r="A8" s="18" t="str">
        <f>"Fixed Income Index            ("&amp;H8*100&amp;"%)"</f>
        <v>Fixed Income Index            (7.49%)</v>
      </c>
      <c r="B8" s="37">
        <v>0</v>
      </c>
      <c r="C8" s="12"/>
      <c r="D8" s="14" t="s">
        <v>3</v>
      </c>
      <c r="E8" s="40">
        <v>19</v>
      </c>
      <c r="G8" s="35" t="s">
        <v>6</v>
      </c>
      <c r="H8" s="41">
        <v>0.0749</v>
      </c>
      <c r="K8" s="9"/>
      <c r="L8" s="5"/>
      <c r="M8" s="5"/>
      <c r="R8" s="3"/>
      <c r="S8" s="43">
        <v>836.8527</v>
      </c>
      <c r="T8" s="43">
        <v>94785.2001</v>
      </c>
      <c r="V8" s="10">
        <f t="shared" si="0"/>
        <v>0</v>
      </c>
    </row>
    <row r="9" spans="1:22" ht="15.75" thickBot="1">
      <c r="A9" s="18" t="str">
        <f>"Common Stock Index        ("&amp;H9*100&amp;"%)"</f>
        <v>Common Stock Index        (9.29%)</v>
      </c>
      <c r="B9" s="37">
        <v>0</v>
      </c>
      <c r="C9" s="12"/>
      <c r="D9" s="31" t="str">
        <f>"Investment Yrs until "&amp;'TSP '!H13</f>
        <v>Investment Yrs until 59.5</v>
      </c>
      <c r="E9" s="30">
        <f>H13-E7-E8</f>
        <v>20.5</v>
      </c>
      <c r="G9" s="35" t="s">
        <v>7</v>
      </c>
      <c r="H9" s="41">
        <v>0.0929</v>
      </c>
      <c r="K9" s="9"/>
      <c r="L9" s="5"/>
      <c r="M9" s="5"/>
      <c r="R9" s="3"/>
      <c r="S9" s="43">
        <v>946.2212</v>
      </c>
      <c r="T9" s="43">
        <v>95733.0521</v>
      </c>
      <c r="V9" s="10">
        <f t="shared" si="0"/>
        <v>0.01</v>
      </c>
    </row>
    <row r="10" spans="1:22" ht="15">
      <c r="A10" s="18" t="str">
        <f>"Small Cap. Stock Index     ("&amp;H10*100&amp;"%)"</f>
        <v>Small Cap. Stock Index     (7.3%)</v>
      </c>
      <c r="B10" s="37"/>
      <c r="C10" s="12"/>
      <c r="D10" s="16" t="s">
        <v>10</v>
      </c>
      <c r="E10" s="21">
        <f>E6*12*E8</f>
        <v>22800</v>
      </c>
      <c r="G10" s="35" t="s">
        <v>5</v>
      </c>
      <c r="H10" s="41">
        <v>0.073</v>
      </c>
      <c r="K10" s="1"/>
      <c r="L10" s="5"/>
      <c r="M10" s="5"/>
      <c r="R10" s="3"/>
      <c r="S10" s="43">
        <v>1056.6834</v>
      </c>
      <c r="T10" s="43">
        <v>96690.3826</v>
      </c>
      <c r="V10" s="10">
        <f>SUM(V4:V9)+1</f>
        <v>1.01</v>
      </c>
    </row>
    <row r="11" spans="1:20" ht="15">
      <c r="A11" s="18" t="str">
        <f>"International Stock Index ("&amp;H11*100&amp;"%)"</f>
        <v>International Stock Index (3.92%)</v>
      </c>
      <c r="B11" s="37">
        <v>0</v>
      </c>
      <c r="C11" s="12"/>
      <c r="D11" s="17" t="s">
        <v>11</v>
      </c>
      <c r="E11" s="22">
        <f>E12-E10</f>
        <v>989309.48</v>
      </c>
      <c r="G11" s="35" t="s">
        <v>14</v>
      </c>
      <c r="H11" s="41">
        <v>0.0392</v>
      </c>
      <c r="K11" s="5"/>
      <c r="L11" s="5"/>
      <c r="M11" s="5"/>
      <c r="R11" s="3"/>
      <c r="S11" s="43">
        <v>1168.2502</v>
      </c>
      <c r="T11" s="43">
        <v>97657.2864</v>
      </c>
    </row>
    <row r="12" spans="1:20" ht="15.75" thickBot="1">
      <c r="A12" s="25" t="str">
        <f>(H12*100)&amp;"% Example                       ("&amp;H12*100&amp;"%)"</f>
        <v>12% Example                       (12%)</v>
      </c>
      <c r="B12" s="38">
        <v>1</v>
      </c>
      <c r="C12" s="12"/>
      <c r="D12" s="15" t="str">
        <f>"TSP Balance @ age "&amp;'TSP '!H13</f>
        <v>TSP Balance @ age 59.5</v>
      </c>
      <c r="E12" s="45">
        <v>1012109.48</v>
      </c>
      <c r="G12" s="35" t="s">
        <v>15</v>
      </c>
      <c r="H12" s="41">
        <v>0.12</v>
      </c>
      <c r="K12" s="5"/>
      <c r="L12" s="5"/>
      <c r="M12" s="5"/>
      <c r="R12" s="3"/>
      <c r="S12" s="43">
        <v>1280.9327</v>
      </c>
      <c r="T12" s="43">
        <v>98633.8593</v>
      </c>
    </row>
    <row r="13" spans="1:20" ht="15.75" thickBot="1">
      <c r="A13" s="20" t="s">
        <v>9</v>
      </c>
      <c r="B13" s="23">
        <f>IF(SUM(B7:B12)&gt;1,SUM(B7:B12),SUM(B7:B12))</f>
        <v>1</v>
      </c>
      <c r="C13" s="24"/>
      <c r="G13" s="36" t="s">
        <v>16</v>
      </c>
      <c r="H13" s="42">
        <v>59.5</v>
      </c>
      <c r="K13" s="5"/>
      <c r="L13" s="5"/>
      <c r="M13" s="5"/>
      <c r="R13" s="3"/>
      <c r="S13" s="43">
        <v>1394.742</v>
      </c>
      <c r="T13" s="43">
        <v>99620.1979</v>
      </c>
    </row>
    <row r="14" spans="11:20" ht="15">
      <c r="K14" s="5"/>
      <c r="L14" s="5"/>
      <c r="M14" s="5"/>
      <c r="R14" s="3"/>
      <c r="S14" s="43">
        <v>1509.6894</v>
      </c>
      <c r="T14" s="43">
        <v>100616.3999</v>
      </c>
    </row>
    <row r="15" spans="11:20" ht="15">
      <c r="K15" s="5"/>
      <c r="L15" s="5"/>
      <c r="M15" s="5"/>
      <c r="R15" s="3"/>
      <c r="S15" s="43">
        <v>1625.7863</v>
      </c>
      <c r="T15" s="43">
        <v>101622.5639</v>
      </c>
    </row>
    <row r="16" spans="11:20" ht="15">
      <c r="K16" s="5"/>
      <c r="L16" s="5"/>
      <c r="M16" s="5"/>
      <c r="R16" s="3"/>
      <c r="S16" s="43">
        <v>1743.0442</v>
      </c>
      <c r="T16" s="43">
        <v>102638.7895</v>
      </c>
    </row>
    <row r="17" spans="11:20" ht="15">
      <c r="K17" s="5"/>
      <c r="L17" s="5"/>
      <c r="M17" s="5"/>
      <c r="R17" s="3"/>
      <c r="S17" s="43">
        <v>1861.4746</v>
      </c>
      <c r="T17" s="43">
        <v>103665.1774</v>
      </c>
    </row>
    <row r="18" spans="11:20" ht="15">
      <c r="K18" s="5"/>
      <c r="L18" s="5"/>
      <c r="M18" s="5"/>
      <c r="R18" s="3"/>
      <c r="S18" s="43">
        <v>1981.0893</v>
      </c>
      <c r="T18" s="43">
        <v>104701.8292</v>
      </c>
    </row>
    <row r="19" spans="11:20" ht="15">
      <c r="K19" s="5"/>
      <c r="L19" s="5"/>
      <c r="M19" s="5"/>
      <c r="R19" s="3"/>
      <c r="S19" s="43">
        <v>2101.9002</v>
      </c>
      <c r="T19" s="43">
        <v>105748.8475</v>
      </c>
    </row>
    <row r="20" spans="11:20" ht="15">
      <c r="K20" s="5"/>
      <c r="L20" s="5"/>
      <c r="M20" s="5"/>
      <c r="R20" s="3"/>
      <c r="S20" s="43">
        <v>2223.9192</v>
      </c>
      <c r="T20" s="43">
        <v>106806.336</v>
      </c>
    </row>
    <row r="21" spans="18:20" ht="15">
      <c r="R21" s="3"/>
      <c r="S21" s="43">
        <v>2347.1584</v>
      </c>
      <c r="T21" s="43">
        <v>107874.3994</v>
      </c>
    </row>
    <row r="22" spans="18:20" ht="15">
      <c r="R22" s="3"/>
      <c r="S22" s="43">
        <v>2471.63</v>
      </c>
      <c r="T22" s="43">
        <v>108953.1434</v>
      </c>
    </row>
    <row r="23" spans="18:20" ht="15">
      <c r="R23" s="3"/>
      <c r="S23" s="43">
        <v>2597.3463</v>
      </c>
      <c r="T23" s="43">
        <v>110042.6748</v>
      </c>
    </row>
    <row r="24" spans="18:20" ht="15">
      <c r="R24" s="3"/>
      <c r="S24" s="43">
        <v>2724.3198</v>
      </c>
      <c r="T24" s="43">
        <v>111143.1015</v>
      </c>
    </row>
    <row r="25" spans="18:20" ht="15">
      <c r="R25" s="3"/>
      <c r="S25" s="43">
        <v>2852.563</v>
      </c>
      <c r="T25" s="43">
        <v>112254.5325</v>
      </c>
    </row>
    <row r="26" spans="18:20" ht="15">
      <c r="R26" s="3"/>
      <c r="S26" s="43">
        <v>2982.0886</v>
      </c>
      <c r="T26" s="43">
        <v>113377.0778</v>
      </c>
    </row>
    <row r="27" spans="18:20" ht="15">
      <c r="R27" s="3"/>
      <c r="S27" s="43">
        <v>3112.9095</v>
      </c>
      <c r="T27" s="43">
        <v>114510.8486</v>
      </c>
    </row>
    <row r="28" spans="18:20" ht="15">
      <c r="R28" s="3"/>
      <c r="S28" s="43">
        <v>3245.0386</v>
      </c>
      <c r="T28" s="43">
        <v>115655.9571</v>
      </c>
    </row>
    <row r="29" spans="18:20" ht="15">
      <c r="R29" s="3"/>
      <c r="S29" s="43">
        <v>3378.489</v>
      </c>
      <c r="T29" s="43">
        <v>116812.5167</v>
      </c>
    </row>
    <row r="30" spans="18:20" ht="15">
      <c r="R30" s="3"/>
      <c r="S30" s="43">
        <v>3513.2739</v>
      </c>
      <c r="T30" s="43">
        <v>117980.6419</v>
      </c>
    </row>
    <row r="31" spans="18:20" ht="15">
      <c r="R31" s="3"/>
      <c r="S31" s="43">
        <v>3649.4066</v>
      </c>
      <c r="T31" s="43">
        <v>119160.4483</v>
      </c>
    </row>
    <row r="32" spans="18:20" ht="15">
      <c r="R32" s="3"/>
      <c r="S32" s="43">
        <v>3786.9007</v>
      </c>
      <c r="T32" s="43">
        <v>120352.0528</v>
      </c>
    </row>
    <row r="33" spans="18:20" ht="15">
      <c r="R33" s="3"/>
      <c r="S33" s="43">
        <v>3925.7697</v>
      </c>
      <c r="T33" s="43">
        <v>121555.5733</v>
      </c>
    </row>
    <row r="34" spans="18:20" ht="15">
      <c r="R34" s="3"/>
      <c r="S34" s="43">
        <v>4066.0274</v>
      </c>
      <c r="T34" s="43">
        <v>122771.129</v>
      </c>
    </row>
    <row r="35" spans="18:20" ht="15">
      <c r="R35" s="3"/>
      <c r="S35" s="43">
        <v>4207.6877</v>
      </c>
      <c r="T35" s="43">
        <v>123998.8403</v>
      </c>
    </row>
    <row r="36" spans="18:20" ht="15">
      <c r="R36" s="3"/>
      <c r="S36" s="43">
        <v>4350.7646</v>
      </c>
      <c r="T36" s="43">
        <v>125238.8287</v>
      </c>
    </row>
    <row r="37" spans="18:20" ht="15">
      <c r="R37" s="3"/>
      <c r="S37" s="43">
        <v>4495.2722</v>
      </c>
      <c r="T37" s="43">
        <v>126491.217</v>
      </c>
    </row>
    <row r="38" spans="18:20" ht="15">
      <c r="R38" s="3"/>
      <c r="S38" s="43">
        <v>4641.2249</v>
      </c>
      <c r="T38" s="43">
        <v>127756.1292</v>
      </c>
    </row>
    <row r="39" spans="18:20" ht="15">
      <c r="R39" s="3"/>
      <c r="S39" s="43">
        <v>4788.6371</v>
      </c>
      <c r="T39" s="43">
        <v>129033.6905</v>
      </c>
    </row>
    <row r="40" spans="19:20" ht="15">
      <c r="S40" s="43">
        <v>4937.5235</v>
      </c>
      <c r="T40" s="43">
        <v>130324.0274</v>
      </c>
    </row>
    <row r="41" spans="19:20" ht="15">
      <c r="S41" s="43">
        <v>5087.8987</v>
      </c>
      <c r="T41" s="43">
        <v>131627.2677</v>
      </c>
    </row>
    <row r="42" spans="19:20" ht="15">
      <c r="S42" s="43">
        <v>5239.7777</v>
      </c>
      <c r="T42" s="43">
        <v>132943.5404</v>
      </c>
    </row>
    <row r="43" spans="19:20" ht="15">
      <c r="S43" s="43">
        <v>5393.1755</v>
      </c>
      <c r="T43" s="43">
        <v>134272.9758</v>
      </c>
    </row>
    <row r="44" spans="19:20" ht="15">
      <c r="S44" s="43">
        <v>5548.1073</v>
      </c>
      <c r="T44" s="43">
        <v>135615.7056</v>
      </c>
    </row>
    <row r="45" spans="19:20" ht="15">
      <c r="S45" s="43">
        <v>5704.5884</v>
      </c>
      <c r="T45" s="43">
        <v>136971.8627</v>
      </c>
    </row>
    <row r="46" spans="19:20" ht="15">
      <c r="S46" s="43">
        <v>5862.6343</v>
      </c>
      <c r="T46" s="43">
        <v>138341.5813</v>
      </c>
    </row>
    <row r="47" spans="19:20" ht="15">
      <c r="S47" s="43">
        <v>6022.2606</v>
      </c>
      <c r="T47" s="43">
        <v>139724.9971</v>
      </c>
    </row>
    <row r="48" spans="19:20" ht="15">
      <c r="S48" s="43">
        <v>6183.4832</v>
      </c>
      <c r="T48" s="43">
        <v>141122.2471</v>
      </c>
    </row>
    <row r="49" spans="19:20" ht="15">
      <c r="S49" s="43">
        <v>6346.318</v>
      </c>
      <c r="T49" s="43">
        <v>142533.4696</v>
      </c>
    </row>
    <row r="50" spans="19:20" ht="15">
      <c r="S50" s="43">
        <v>6510.7812</v>
      </c>
      <c r="T50" s="43">
        <v>143958.8043</v>
      </c>
    </row>
    <row r="51" spans="19:20" ht="15">
      <c r="S51" s="43">
        <v>6676.889</v>
      </c>
      <c r="T51" s="43">
        <v>145398.3923</v>
      </c>
    </row>
    <row r="52" spans="19:20" ht="15">
      <c r="S52" s="43">
        <v>6844.6579</v>
      </c>
      <c r="T52" s="43">
        <v>146852.3762</v>
      </c>
    </row>
    <row r="53" spans="19:20" ht="15">
      <c r="S53" s="43">
        <v>7014.1045</v>
      </c>
      <c r="T53" s="43">
        <v>148320.9</v>
      </c>
    </row>
    <row r="54" spans="19:20" ht="15">
      <c r="S54" s="43">
        <v>7185.2455</v>
      </c>
      <c r="T54" s="43">
        <v>149804.109</v>
      </c>
    </row>
    <row r="55" spans="19:20" ht="15">
      <c r="S55" s="43">
        <v>7358.098</v>
      </c>
      <c r="T55" s="43">
        <v>151302.1501</v>
      </c>
    </row>
    <row r="56" spans="19:20" ht="15">
      <c r="S56" s="43">
        <v>7532.679</v>
      </c>
      <c r="T56" s="43">
        <v>152815.1716</v>
      </c>
    </row>
    <row r="57" spans="19:20" ht="15">
      <c r="S57" s="43">
        <v>7709.0058</v>
      </c>
      <c r="T57" s="43">
        <v>154343.3233</v>
      </c>
    </row>
    <row r="58" spans="19:20" ht="15">
      <c r="S58" s="43">
        <v>7887.0959</v>
      </c>
      <c r="T58" s="43">
        <v>155886.7565</v>
      </c>
    </row>
    <row r="59" spans="19:20" ht="15">
      <c r="S59" s="43">
        <v>8066.9669</v>
      </c>
      <c r="T59" s="43">
        <v>157445.6241</v>
      </c>
    </row>
    <row r="60" spans="19:20" ht="15">
      <c r="S60" s="43">
        <v>8248.6366</v>
      </c>
      <c r="T60" s="43">
        <v>159020.0803</v>
      </c>
    </row>
    <row r="61" spans="19:20" ht="15">
      <c r="S61" s="43">
        <v>8432.123</v>
      </c>
      <c r="T61" s="43">
        <v>160610.2811</v>
      </c>
    </row>
    <row r="62" spans="19:20" ht="15">
      <c r="S62" s="43">
        <v>8617.4442</v>
      </c>
      <c r="T62" s="43">
        <v>162216.3839</v>
      </c>
    </row>
    <row r="63" spans="19:20" ht="15">
      <c r="S63" s="43">
        <v>8804.6186</v>
      </c>
      <c r="T63" s="43">
        <v>163838.5477</v>
      </c>
    </row>
    <row r="64" spans="19:20" ht="15">
      <c r="S64" s="43">
        <v>8993.6648</v>
      </c>
      <c r="T64" s="43">
        <v>165476.9332</v>
      </c>
    </row>
    <row r="65" spans="19:20" ht="15">
      <c r="S65" s="43">
        <v>9184.6014</v>
      </c>
      <c r="T65" s="43">
        <v>167131.7025</v>
      </c>
    </row>
    <row r="66" spans="19:20" ht="15">
      <c r="S66" s="43">
        <v>9377.4474</v>
      </c>
      <c r="T66" s="43">
        <v>168803.0195</v>
      </c>
    </row>
    <row r="67" spans="19:20" ht="15">
      <c r="S67" s="43">
        <v>9572.2219</v>
      </c>
      <c r="T67" s="43">
        <v>170491.0497</v>
      </c>
    </row>
    <row r="68" spans="19:20" ht="15">
      <c r="S68" s="43">
        <v>9768.9441</v>
      </c>
      <c r="T68" s="43">
        <v>172195.9602</v>
      </c>
    </row>
    <row r="69" spans="19:20" ht="15">
      <c r="S69" s="43">
        <v>9967.6335</v>
      </c>
      <c r="T69" s="43">
        <v>173917.9198</v>
      </c>
    </row>
    <row r="70" spans="19:20" ht="15">
      <c r="S70" s="43">
        <v>10168.3098</v>
      </c>
      <c r="T70" s="43">
        <v>175657.099</v>
      </c>
    </row>
    <row r="71" spans="19:20" ht="15">
      <c r="S71" s="43">
        <v>10370.9929</v>
      </c>
      <c r="T71" s="43">
        <v>177413.67</v>
      </c>
    </row>
    <row r="72" spans="19:20" ht="15">
      <c r="S72" s="43">
        <v>10575.7028</v>
      </c>
      <c r="T72" s="43">
        <v>179187.8067</v>
      </c>
    </row>
    <row r="73" spans="19:20" ht="15">
      <c r="S73" s="43">
        <v>10782.4598</v>
      </c>
      <c r="T73" s="43">
        <v>180979.6848</v>
      </c>
    </row>
    <row r="74" spans="19:20" ht="15">
      <c r="S74" s="43">
        <v>10991.2844</v>
      </c>
      <c r="T74" s="43">
        <v>182789.4816</v>
      </c>
    </row>
    <row r="75" spans="19:20" ht="15">
      <c r="S75" s="43">
        <v>11202.1972</v>
      </c>
      <c r="T75" s="43">
        <v>184617.3764</v>
      </c>
    </row>
    <row r="76" spans="19:20" ht="15">
      <c r="S76" s="43">
        <v>11415.2192</v>
      </c>
      <c r="T76" s="43">
        <v>186463.5502</v>
      </c>
    </row>
    <row r="77" spans="19:20" ht="15">
      <c r="S77" s="43">
        <v>11630.3714</v>
      </c>
      <c r="T77" s="43">
        <v>188328.1857</v>
      </c>
    </row>
    <row r="78" spans="19:20" ht="15">
      <c r="S78" s="43">
        <v>11847.6751</v>
      </c>
      <c r="T78" s="43">
        <v>190211.4676</v>
      </c>
    </row>
    <row r="79" spans="19:20" ht="15">
      <c r="S79" s="43">
        <v>12067.1519</v>
      </c>
      <c r="T79" s="43">
        <v>192113.5823</v>
      </c>
    </row>
    <row r="80" spans="19:20" ht="15">
      <c r="S80" s="43">
        <v>12288.8234</v>
      </c>
      <c r="T80" s="43">
        <v>194034.7181</v>
      </c>
    </row>
    <row r="81" spans="19:20" ht="15">
      <c r="S81" s="43">
        <v>12512.7116</v>
      </c>
      <c r="T81" s="43">
        <v>195975.0653</v>
      </c>
    </row>
    <row r="82" spans="19:20" ht="15">
      <c r="S82" s="43">
        <v>12738.8387</v>
      </c>
      <c r="T82" s="43">
        <v>197934.816</v>
      </c>
    </row>
    <row r="83" spans="19:20" ht="15">
      <c r="S83" s="43">
        <v>12967.2271</v>
      </c>
      <c r="T83" s="43">
        <v>199914.1642</v>
      </c>
    </row>
    <row r="84" spans="19:20" ht="15">
      <c r="S84" s="43">
        <v>13197.8994</v>
      </c>
      <c r="T84" s="43">
        <v>201913.3058</v>
      </c>
    </row>
    <row r="85" spans="19:20" ht="15">
      <c r="S85" s="43">
        <v>13430.8784</v>
      </c>
      <c r="T85" s="43">
        <v>203932.4389</v>
      </c>
    </row>
    <row r="86" spans="19:20" ht="15">
      <c r="S86" s="43">
        <v>13666.1872</v>
      </c>
      <c r="T86" s="43">
        <v>205971.7633</v>
      </c>
    </row>
    <row r="87" spans="19:20" ht="15">
      <c r="S87" s="43">
        <v>13903.8491</v>
      </c>
      <c r="T87" s="43">
        <v>208031.4809</v>
      </c>
    </row>
    <row r="88" spans="19:20" ht="15">
      <c r="S88" s="43">
        <v>14143.8876</v>
      </c>
      <c r="T88" s="43">
        <v>210111.7957</v>
      </c>
    </row>
    <row r="89" spans="19:20" ht="15">
      <c r="S89" s="43">
        <v>14386.3265</v>
      </c>
      <c r="T89" s="43">
        <v>212212.9137</v>
      </c>
    </row>
    <row r="90" spans="19:20" ht="15">
      <c r="S90" s="43">
        <v>14631.1898</v>
      </c>
      <c r="T90" s="43">
        <v>214335.0428</v>
      </c>
    </row>
    <row r="91" spans="19:20" ht="15">
      <c r="S91" s="43">
        <v>14878.5017</v>
      </c>
      <c r="T91" s="43">
        <v>216478.3932</v>
      </c>
    </row>
    <row r="92" spans="19:20" ht="15">
      <c r="S92" s="43">
        <v>15128.2867</v>
      </c>
      <c r="T92" s="43">
        <v>218643.1771</v>
      </c>
    </row>
    <row r="93" spans="19:20" ht="15">
      <c r="S93" s="43">
        <v>15380.5696</v>
      </c>
      <c r="T93" s="43">
        <v>220829.6089</v>
      </c>
    </row>
    <row r="94" spans="19:20" ht="15">
      <c r="S94" s="43">
        <v>15635.3753</v>
      </c>
      <c r="T94" s="43">
        <v>223037.905</v>
      </c>
    </row>
    <row r="95" spans="19:20" ht="15">
      <c r="S95" s="43">
        <v>15892.7291</v>
      </c>
      <c r="T95" s="43">
        <v>225268.284</v>
      </c>
    </row>
    <row r="96" spans="19:20" ht="15">
      <c r="S96" s="43">
        <v>16152.6564</v>
      </c>
      <c r="T96" s="43">
        <v>227520.9668</v>
      </c>
    </row>
    <row r="97" spans="19:20" ht="15">
      <c r="S97" s="43">
        <v>16415.183</v>
      </c>
      <c r="T97" s="43">
        <v>229796.1765</v>
      </c>
    </row>
    <row r="98" spans="19:20" ht="15">
      <c r="S98" s="43">
        <v>16680.3348</v>
      </c>
      <c r="T98" s="43">
        <v>232094.1383</v>
      </c>
    </row>
    <row r="99" spans="19:20" ht="15">
      <c r="S99" s="43">
        <v>16948.1381</v>
      </c>
      <c r="T99" s="43">
        <v>234415.0797</v>
      </c>
    </row>
    <row r="100" spans="19:20" ht="15">
      <c r="S100" s="43">
        <v>17218.6195</v>
      </c>
      <c r="T100" s="43">
        <v>236759.2305</v>
      </c>
    </row>
    <row r="101" spans="19:20" ht="15">
      <c r="S101" s="43">
        <v>17491.8057</v>
      </c>
      <c r="T101" s="43">
        <v>239126.8228</v>
      </c>
    </row>
    <row r="102" spans="19:20" ht="15">
      <c r="S102" s="43">
        <v>17767.7238</v>
      </c>
      <c r="T102" s="43">
        <v>241518.091</v>
      </c>
    </row>
    <row r="103" spans="19:20" ht="15">
      <c r="S103" s="43">
        <v>18046.401</v>
      </c>
      <c r="T103" s="43">
        <v>243933.2719</v>
      </c>
    </row>
    <row r="104" spans="19:20" ht="15">
      <c r="S104" s="43">
        <v>18327.865</v>
      </c>
      <c r="T104" s="43">
        <v>246372.6046</v>
      </c>
    </row>
    <row r="105" spans="19:20" ht="15">
      <c r="S105" s="43">
        <v>18612.1437</v>
      </c>
      <c r="T105" s="43">
        <v>248836.3306</v>
      </c>
    </row>
    <row r="106" spans="19:20" ht="15">
      <c r="S106" s="43">
        <v>18899.2651</v>
      </c>
      <c r="T106" s="43">
        <v>251324.6939</v>
      </c>
    </row>
    <row r="107" spans="19:20" ht="15">
      <c r="S107" s="43">
        <v>19189.2578</v>
      </c>
      <c r="T107" s="43">
        <v>253837.9408</v>
      </c>
    </row>
    <row r="108" spans="19:20" ht="15">
      <c r="S108" s="43">
        <v>19482.1504</v>
      </c>
      <c r="T108" s="43">
        <v>256376.3202</v>
      </c>
    </row>
    <row r="109" spans="19:20" ht="15">
      <c r="S109" s="43">
        <v>19777.9719</v>
      </c>
      <c r="T109" s="43">
        <v>258940.0834</v>
      </c>
    </row>
    <row r="110" spans="19:20" ht="15">
      <c r="S110" s="43">
        <v>20076.7516</v>
      </c>
      <c r="T110" s="43">
        <v>261529.4842</v>
      </c>
    </row>
    <row r="111" spans="19:20" ht="15">
      <c r="S111" s="43">
        <v>20378.5191</v>
      </c>
      <c r="T111" s="43">
        <v>264144.779</v>
      </c>
    </row>
    <row r="112" spans="19:20" ht="15">
      <c r="S112" s="43">
        <v>20683.3043</v>
      </c>
      <c r="T112" s="43">
        <v>266786.2268</v>
      </c>
    </row>
    <row r="113" spans="19:20" ht="15">
      <c r="S113" s="43">
        <v>20991.1373</v>
      </c>
      <c r="T113" s="43">
        <v>269454.0891</v>
      </c>
    </row>
    <row r="114" spans="19:20" ht="15">
      <c r="S114" s="43">
        <v>21302.0487</v>
      </c>
      <c r="T114" s="43">
        <v>272148.63</v>
      </c>
    </row>
    <row r="115" spans="19:20" ht="15">
      <c r="S115" s="43">
        <v>21616.0692</v>
      </c>
      <c r="T115" s="43">
        <v>274870.1163</v>
      </c>
    </row>
    <row r="116" spans="19:20" ht="15">
      <c r="S116" s="43">
        <v>21933.2299</v>
      </c>
      <c r="T116" s="43">
        <v>277618.8175</v>
      </c>
    </row>
    <row r="117" spans="19:20" ht="15">
      <c r="S117" s="43">
        <v>22253.5622</v>
      </c>
      <c r="T117" s="43">
        <v>280395.0057</v>
      </c>
    </row>
    <row r="118" spans="19:20" ht="15">
      <c r="S118" s="43">
        <v>22577.0978</v>
      </c>
      <c r="T118" s="43">
        <v>283198.9558</v>
      </c>
    </row>
    <row r="119" spans="19:20" ht="15">
      <c r="S119" s="43">
        <v>22903.8688</v>
      </c>
      <c r="T119" s="43">
        <v>286030.9454</v>
      </c>
    </row>
    <row r="120" spans="19:20" ht="15">
      <c r="S120" s="43">
        <v>23233.9075</v>
      </c>
      <c r="T120" s="43">
        <v>288891.2549</v>
      </c>
    </row>
    <row r="121" spans="19:20" ht="15">
      <c r="S121" s="43">
        <v>23567.2466</v>
      </c>
      <c r="T121" s="43">
        <v>291780.1674</v>
      </c>
    </row>
    <row r="122" spans="19:20" ht="15">
      <c r="S122" s="43">
        <v>23903.9191</v>
      </c>
      <c r="T122" s="43">
        <v>294697.9691</v>
      </c>
    </row>
    <row r="123" spans="19:20" ht="15">
      <c r="S123" s="43">
        <v>24243.9583</v>
      </c>
      <c r="T123" s="43">
        <v>297644.9488</v>
      </c>
    </row>
    <row r="124" spans="19:20" ht="15">
      <c r="S124" s="43">
        <v>24587.3979</v>
      </c>
      <c r="T124" s="43">
        <v>300621.3983</v>
      </c>
    </row>
    <row r="125" spans="19:20" ht="15">
      <c r="S125" s="43">
        <v>24934.2719</v>
      </c>
      <c r="T125" s="43">
        <v>303627.6123</v>
      </c>
    </row>
    <row r="126" spans="19:20" ht="15">
      <c r="S126" s="43">
        <v>25284.6146</v>
      </c>
      <c r="T126" s="43">
        <v>306663.8884</v>
      </c>
    </row>
    <row r="127" spans="19:20" ht="15">
      <c r="S127" s="43">
        <v>25638.4607</v>
      </c>
      <c r="T127" s="43">
        <v>309730.5273</v>
      </c>
    </row>
    <row r="128" spans="19:20" ht="15">
      <c r="S128" s="43">
        <v>25995.8453</v>
      </c>
      <c r="T128" s="43">
        <v>312827.8326</v>
      </c>
    </row>
    <row r="129" spans="19:20" ht="15">
      <c r="S129" s="43">
        <v>26356.8038</v>
      </c>
      <c r="T129" s="43">
        <v>315956.1109</v>
      </c>
    </row>
    <row r="130" spans="19:20" ht="15">
      <c r="S130" s="43">
        <v>26721.3718</v>
      </c>
      <c r="T130" s="43">
        <v>319115.672</v>
      </c>
    </row>
    <row r="131" spans="19:20" ht="15">
      <c r="S131" s="43">
        <v>27089.5855</v>
      </c>
      <c r="T131" s="43">
        <v>322306.8287</v>
      </c>
    </row>
    <row r="132" spans="19:20" ht="15">
      <c r="S132" s="43">
        <v>27461.4814</v>
      </c>
      <c r="T132" s="43">
        <v>325529.897</v>
      </c>
    </row>
    <row r="133" spans="19:20" ht="15">
      <c r="S133" s="43">
        <v>27837.0962</v>
      </c>
      <c r="T133" s="43">
        <v>328785.196</v>
      </c>
    </row>
    <row r="134" spans="19:20" ht="15">
      <c r="S134" s="43">
        <v>28216.4672</v>
      </c>
      <c r="T134" s="43">
        <v>332073.048</v>
      </c>
    </row>
    <row r="135" spans="19:20" ht="15">
      <c r="S135" s="43">
        <v>28599.6319</v>
      </c>
      <c r="T135" s="43">
        <v>335393.7785</v>
      </c>
    </row>
    <row r="136" spans="19:20" ht="15">
      <c r="S136" s="43">
        <v>28986.6282</v>
      </c>
      <c r="T136" s="43">
        <v>338747.7163</v>
      </c>
    </row>
    <row r="137" spans="19:20" ht="15">
      <c r="S137" s="43">
        <v>29377.4945</v>
      </c>
      <c r="T137" s="43">
        <v>342135.1935</v>
      </c>
    </row>
    <row r="138" spans="19:20" ht="15">
      <c r="S138" s="43">
        <v>29772.2694</v>
      </c>
      <c r="T138" s="43">
        <v>345556.5454</v>
      </c>
    </row>
    <row r="139" spans="19:20" ht="15">
      <c r="S139" s="43">
        <v>30170.9921</v>
      </c>
      <c r="T139" s="43">
        <v>349012.1109</v>
      </c>
    </row>
    <row r="140" spans="19:20" ht="15">
      <c r="S140" s="43">
        <v>30573.702</v>
      </c>
      <c r="T140" s="43">
        <v>352502.232</v>
      </c>
    </row>
    <row r="141" spans="19:20" ht="15">
      <c r="S141" s="43">
        <v>30980.439</v>
      </c>
      <c r="T141" s="43">
        <v>356027.2543</v>
      </c>
    </row>
    <row r="142" spans="19:20" ht="15">
      <c r="S142" s="43">
        <v>31391.2434</v>
      </c>
      <c r="T142" s="43">
        <v>359587.5268</v>
      </c>
    </row>
    <row r="143" spans="19:20" ht="15">
      <c r="S143" s="43">
        <v>31806.1558</v>
      </c>
      <c r="T143" s="43">
        <v>363183.4021</v>
      </c>
    </row>
    <row r="144" spans="19:20" ht="15">
      <c r="S144" s="43">
        <v>32225.2174</v>
      </c>
      <c r="T144" s="43">
        <v>366815.2361</v>
      </c>
    </row>
    <row r="145" spans="19:20" ht="15">
      <c r="S145" s="43">
        <v>32648.4696</v>
      </c>
      <c r="T145" s="43">
        <v>370483.3885</v>
      </c>
    </row>
    <row r="146" spans="19:20" ht="15">
      <c r="S146" s="43">
        <v>33075.9543</v>
      </c>
      <c r="T146" s="43">
        <v>374188.2224</v>
      </c>
    </row>
    <row r="147" spans="19:20" ht="15">
      <c r="S147" s="43">
        <v>33507.7138</v>
      </c>
      <c r="T147" s="43">
        <v>377930.1046</v>
      </c>
    </row>
    <row r="148" spans="19:20" ht="15">
      <c r="S148" s="43">
        <v>33943.7909</v>
      </c>
      <c r="T148" s="43">
        <v>381709.4056</v>
      </c>
    </row>
    <row r="149" spans="19:20" ht="15">
      <c r="S149" s="43">
        <v>34384.2288</v>
      </c>
      <c r="T149" s="43">
        <v>385526.4997</v>
      </c>
    </row>
    <row r="150" spans="19:20" ht="15">
      <c r="S150" s="43">
        <v>34829.0711</v>
      </c>
      <c r="T150" s="43">
        <v>389381.7647</v>
      </c>
    </row>
    <row r="151" spans="19:20" ht="15">
      <c r="S151" s="43">
        <v>35278.3618</v>
      </c>
      <c r="T151" s="43">
        <v>393275.5823</v>
      </c>
    </row>
    <row r="152" spans="19:20" ht="15">
      <c r="S152" s="43">
        <v>35732.1454</v>
      </c>
      <c r="T152" s="43">
        <v>397208.3381</v>
      </c>
    </row>
    <row r="153" spans="19:20" ht="15">
      <c r="S153" s="43">
        <v>36190.4669</v>
      </c>
      <c r="T153" s="43">
        <v>401180.4215</v>
      </c>
    </row>
    <row r="154" spans="19:20" ht="15">
      <c r="S154" s="43">
        <v>36653.3716</v>
      </c>
      <c r="T154" s="43">
        <v>405192.2257</v>
      </c>
    </row>
    <row r="155" spans="19:20" ht="15">
      <c r="S155" s="43">
        <v>37120.9053</v>
      </c>
      <c r="T155" s="43">
        <v>409244.148</v>
      </c>
    </row>
    <row r="156" spans="19:20" ht="15">
      <c r="S156" s="43">
        <v>37593.1144</v>
      </c>
      <c r="T156" s="43">
        <v>413336.5895</v>
      </c>
    </row>
    <row r="157" spans="19:20" ht="15">
      <c r="S157" s="43">
        <v>38070.0455</v>
      </c>
      <c r="T157" s="43">
        <v>417469.9554</v>
      </c>
    </row>
    <row r="158" spans="19:20" ht="15">
      <c r="S158" s="43">
        <v>38551.746</v>
      </c>
      <c r="T158" s="43">
        <v>421644.655</v>
      </c>
    </row>
    <row r="159" spans="19:20" ht="15">
      <c r="S159" s="43">
        <v>39038.2635</v>
      </c>
      <c r="T159" s="43">
        <v>425861.1016</v>
      </c>
    </row>
    <row r="160" spans="19:20" ht="15">
      <c r="S160" s="43">
        <v>39529.6461</v>
      </c>
      <c r="T160" s="43">
        <v>430119.7126</v>
      </c>
    </row>
    <row r="161" spans="19:20" ht="15">
      <c r="S161" s="43">
        <v>40025.9426</v>
      </c>
      <c r="T161" s="43">
        <v>434420.9097</v>
      </c>
    </row>
    <row r="162" spans="19:20" ht="15">
      <c r="S162" s="43">
        <v>40527.202</v>
      </c>
      <c r="T162" s="43">
        <v>438765.1188</v>
      </c>
    </row>
    <row r="163" spans="19:20" ht="15">
      <c r="S163" s="43">
        <v>41033.474</v>
      </c>
      <c r="T163" s="43">
        <v>443152.77</v>
      </c>
    </row>
    <row r="164" spans="19:20" ht="15">
      <c r="S164" s="43">
        <v>41544.8087</v>
      </c>
      <c r="T164" s="43">
        <v>447584.2977</v>
      </c>
    </row>
    <row r="165" spans="19:20" ht="15">
      <c r="S165" s="43">
        <v>42061.2568</v>
      </c>
      <c r="T165" s="43">
        <v>452060.1407</v>
      </c>
    </row>
    <row r="166" spans="19:20" ht="15">
      <c r="S166" s="43">
        <v>42582.8694</v>
      </c>
      <c r="T166" s="43">
        <v>456580.7421</v>
      </c>
    </row>
    <row r="167" spans="19:20" ht="15">
      <c r="S167" s="43">
        <v>43109.6981</v>
      </c>
      <c r="T167" s="43">
        <v>461146.5495</v>
      </c>
    </row>
    <row r="168" spans="19:20" ht="15">
      <c r="S168" s="43">
        <v>43641.7951</v>
      </c>
      <c r="T168" s="43">
        <v>465758.015</v>
      </c>
    </row>
    <row r="169" spans="19:20" ht="15">
      <c r="S169" s="43">
        <v>44179.2131</v>
      </c>
      <c r="T169" s="43">
        <v>470415.5952</v>
      </c>
    </row>
    <row r="170" spans="19:20" ht="15">
      <c r="S170" s="43">
        <v>44722.0052</v>
      </c>
      <c r="T170" s="43">
        <v>475119.7512</v>
      </c>
    </row>
    <row r="171" spans="19:20" ht="15">
      <c r="S171" s="43">
        <v>45270.2253</v>
      </c>
      <c r="T171" s="43">
        <v>479870.9487</v>
      </c>
    </row>
    <row r="172" spans="19:20" ht="15">
      <c r="S172" s="43">
        <v>45823.9276</v>
      </c>
      <c r="T172" s="43">
        <v>484669.6582</v>
      </c>
    </row>
    <row r="173" spans="19:20" ht="15">
      <c r="S173" s="43">
        <v>46383.1669</v>
      </c>
      <c r="T173" s="43">
        <v>489516.3548</v>
      </c>
    </row>
    <row r="174" spans="19:20" ht="15">
      <c r="S174" s="43">
        <v>46947.9986</v>
      </c>
      <c r="T174" s="43">
        <v>494411.5183</v>
      </c>
    </row>
    <row r="175" spans="19:20" ht="15">
      <c r="S175" s="43">
        <v>47518.4786</v>
      </c>
      <c r="T175" s="43">
        <v>499355.6335</v>
      </c>
    </row>
    <row r="176" spans="19:20" ht="15">
      <c r="S176" s="43">
        <v>48094.6634</v>
      </c>
      <c r="T176" s="43">
        <v>504349.1898</v>
      </c>
    </row>
    <row r="177" spans="19:20" ht="15">
      <c r="S177" s="43">
        <v>48676.61</v>
      </c>
      <c r="T177" s="43">
        <v>509392.6817</v>
      </c>
    </row>
    <row r="178" spans="19:20" ht="15">
      <c r="S178" s="43">
        <v>49264.3761</v>
      </c>
      <c r="T178" s="43">
        <v>514486.6085</v>
      </c>
    </row>
    <row r="179" spans="19:20" ht="15">
      <c r="S179" s="43">
        <v>49858.0199</v>
      </c>
      <c r="T179" s="43">
        <v>519631.4746</v>
      </c>
    </row>
    <row r="180" spans="19:20" ht="15">
      <c r="S180" s="43">
        <v>50457.6001</v>
      </c>
      <c r="T180" s="43">
        <v>524827.7893</v>
      </c>
    </row>
    <row r="181" spans="19:20" ht="15">
      <c r="S181" s="43">
        <v>51063.1761</v>
      </c>
      <c r="T181" s="43">
        <v>530076.0672</v>
      </c>
    </row>
    <row r="182" spans="19:20" ht="15">
      <c r="S182" s="43">
        <v>51674.8079</v>
      </c>
      <c r="T182" s="43">
        <v>535376.8279</v>
      </c>
    </row>
    <row r="183" spans="19:20" ht="15">
      <c r="S183" s="43">
        <v>52292.556</v>
      </c>
      <c r="T183" s="43">
        <v>540730.5962</v>
      </c>
    </row>
    <row r="184" spans="19:20" ht="15">
      <c r="S184" s="43">
        <v>52916.4816</v>
      </c>
      <c r="T184" s="43">
        <v>546137.9022</v>
      </c>
    </row>
    <row r="185" spans="19:20" ht="15">
      <c r="S185" s="43">
        <v>53546.6464</v>
      </c>
      <c r="T185" s="43">
        <v>551599.2812</v>
      </c>
    </row>
    <row r="186" spans="19:20" ht="15">
      <c r="S186" s="43">
        <v>54183.1129</v>
      </c>
      <c r="T186" s="43">
        <v>557115.274</v>
      </c>
    </row>
    <row r="187" spans="19:20" ht="15">
      <c r="S187" s="43">
        <v>54825.944</v>
      </c>
      <c r="T187" s="43">
        <v>562686.4267</v>
      </c>
    </row>
    <row r="188" spans="19:20" ht="15">
      <c r="S188" s="43">
        <v>55475.2034</v>
      </c>
      <c r="T188" s="43">
        <v>568313.291</v>
      </c>
    </row>
    <row r="189" spans="19:20" ht="15">
      <c r="S189" s="43">
        <v>56130.9554</v>
      </c>
      <c r="T189" s="43">
        <v>573996.4239</v>
      </c>
    </row>
    <row r="190" spans="19:20" ht="15">
      <c r="S190" s="43">
        <v>56793.265</v>
      </c>
      <c r="T190" s="43">
        <v>579736.3881</v>
      </c>
    </row>
    <row r="191" spans="19:20" ht="15">
      <c r="S191" s="43">
        <v>57462.1977</v>
      </c>
      <c r="T191" s="43">
        <v>585533.752</v>
      </c>
    </row>
    <row r="192" spans="19:20" ht="15">
      <c r="S192" s="43">
        <v>58137.8197</v>
      </c>
      <c r="T192" s="43">
        <v>591389.0895</v>
      </c>
    </row>
    <row r="193" spans="19:20" ht="15">
      <c r="S193" s="43">
        <v>58820.1979</v>
      </c>
      <c r="T193" s="43">
        <v>597302.9804</v>
      </c>
    </row>
    <row r="194" spans="19:20" ht="15">
      <c r="S194" s="43">
        <v>59509.3999</v>
      </c>
      <c r="T194" s="43">
        <v>603276.0102</v>
      </c>
    </row>
    <row r="195" spans="19:20" ht="15">
      <c r="S195" s="43">
        <v>60205.4939</v>
      </c>
      <c r="T195" s="43">
        <v>609308.7703</v>
      </c>
    </row>
    <row r="196" spans="19:20" ht="15">
      <c r="S196" s="43">
        <v>60908.5488</v>
      </c>
      <c r="T196" s="43">
        <v>615401.858</v>
      </c>
    </row>
    <row r="197" spans="19:20" ht="15">
      <c r="S197" s="43">
        <v>61618.6343</v>
      </c>
      <c r="T197" s="43">
        <v>621555.8766</v>
      </c>
    </row>
    <row r="198" spans="19:20" ht="15">
      <c r="S198" s="43">
        <v>62335.8206</v>
      </c>
      <c r="T198" s="43">
        <v>627771.4354</v>
      </c>
    </row>
    <row r="199" spans="19:20" ht="15">
      <c r="S199" s="43">
        <v>63060.1788</v>
      </c>
      <c r="T199" s="43">
        <v>634049.1498</v>
      </c>
    </row>
    <row r="200" spans="19:20" ht="15">
      <c r="S200" s="43">
        <v>63791.7806</v>
      </c>
      <c r="T200" s="43">
        <v>640389.6413</v>
      </c>
    </row>
    <row r="201" spans="19:20" ht="15">
      <c r="S201" s="43">
        <v>64530.6984</v>
      </c>
      <c r="T201" s="43">
        <v>646793.5377</v>
      </c>
    </row>
    <row r="202" spans="19:20" ht="15">
      <c r="S202" s="43">
        <v>65277.0054</v>
      </c>
      <c r="T202" s="43">
        <v>653261.4731</v>
      </c>
    </row>
    <row r="203" spans="19:20" ht="15">
      <c r="S203" s="43">
        <v>66030.7755</v>
      </c>
      <c r="T203" s="43">
        <v>659794.0878</v>
      </c>
    </row>
    <row r="204" spans="19:20" ht="15">
      <c r="S204" s="43">
        <v>66792.0833</v>
      </c>
      <c r="T204" s="43">
        <v>666392.0287</v>
      </c>
    </row>
    <row r="205" spans="19:20" ht="15">
      <c r="S205" s="43">
        <v>67561.0041</v>
      </c>
      <c r="T205" s="43">
        <v>673055.949</v>
      </c>
    </row>
    <row r="206" spans="19:20" ht="15">
      <c r="S206" s="43">
        <v>68337.6141</v>
      </c>
      <c r="T206" s="43">
        <v>679786.5085</v>
      </c>
    </row>
    <row r="207" spans="19:20" ht="15">
      <c r="S207" s="43">
        <v>69121.9902</v>
      </c>
      <c r="T207" s="43">
        <v>686584.3736</v>
      </c>
    </row>
    <row r="208" spans="19:20" ht="15">
      <c r="S208" s="43">
        <v>69914.2101</v>
      </c>
      <c r="T208" s="43">
        <v>693450.2173</v>
      </c>
    </row>
    <row r="209" spans="19:20" ht="15">
      <c r="S209" s="43">
        <v>70714.3522</v>
      </c>
      <c r="T209" s="43">
        <v>700384.7195</v>
      </c>
    </row>
    <row r="210" spans="19:20" ht="15">
      <c r="S210" s="43">
        <v>71522.4957</v>
      </c>
      <c r="T210" s="43">
        <v>707388.5667</v>
      </c>
    </row>
    <row r="211" spans="19:20" ht="15">
      <c r="S211" s="43">
        <v>72338.7207</v>
      </c>
      <c r="T211" s="43">
        <v>714462.4524</v>
      </c>
    </row>
    <row r="212" spans="19:20" ht="15">
      <c r="S212" s="43">
        <v>73163.1079</v>
      </c>
      <c r="T212" s="43">
        <v>721607.0769</v>
      </c>
    </row>
    <row r="213" spans="19:20" ht="15">
      <c r="S213" s="43">
        <v>73995.739</v>
      </c>
      <c r="T213" s="43">
        <v>728823.1477</v>
      </c>
    </row>
    <row r="214" spans="19:20" ht="15">
      <c r="S214" s="43">
        <v>74836.6964</v>
      </c>
      <c r="T214" s="43">
        <v>736111.3792</v>
      </c>
    </row>
    <row r="215" spans="19:20" ht="15">
      <c r="S215" s="43">
        <v>75686.0634</v>
      </c>
      <c r="T215" s="43">
        <v>743472.493</v>
      </c>
    </row>
    <row r="216" spans="19:20" ht="15">
      <c r="S216" s="43">
        <v>76543.924</v>
      </c>
      <c r="T216" s="43">
        <v>750907.2179</v>
      </c>
    </row>
    <row r="217" spans="19:20" ht="15">
      <c r="S217" s="43">
        <v>77410.3632</v>
      </c>
      <c r="T217" s="43">
        <v>758416.2901</v>
      </c>
    </row>
    <row r="218" spans="19:20" ht="15">
      <c r="S218" s="43">
        <v>78285.4668</v>
      </c>
      <c r="T218" s="43">
        <v>766000.453</v>
      </c>
    </row>
    <row r="219" spans="19:20" ht="15">
      <c r="S219" s="43">
        <v>79169.3215</v>
      </c>
      <c r="T219" s="43">
        <v>773660.4575</v>
      </c>
    </row>
    <row r="220" spans="19:20" ht="15">
      <c r="S220" s="43">
        <v>80062.0147</v>
      </c>
      <c r="T220" s="43">
        <v>781397.0621</v>
      </c>
    </row>
    <row r="221" spans="19:20" ht="15">
      <c r="S221" s="43">
        <v>80963.6348</v>
      </c>
      <c r="T221" s="43">
        <v>789211.0327</v>
      </c>
    </row>
    <row r="222" spans="19:20" ht="15">
      <c r="S222" s="43">
        <v>81874.2711</v>
      </c>
      <c r="T222" s="43">
        <v>797103.143</v>
      </c>
    </row>
    <row r="223" spans="19:20" ht="15">
      <c r="S223" s="43">
        <v>82794.0138</v>
      </c>
      <c r="T223" s="43">
        <v>805074.1744</v>
      </c>
    </row>
    <row r="224" spans="19:20" ht="15">
      <c r="S224" s="43">
        <v>83722.9539</v>
      </c>
      <c r="T224" s="43">
        <v>813124.9161</v>
      </c>
    </row>
    <row r="225" spans="19:20" ht="15">
      <c r="S225" s="43">
        <v>84661.1834</v>
      </c>
      <c r="T225" s="43">
        <v>821256.1653</v>
      </c>
    </row>
    <row r="226" spans="19:20" ht="15">
      <c r="S226" s="43">
        <v>85608.7952</v>
      </c>
      <c r="T226" s="43">
        <v>829468.727</v>
      </c>
    </row>
    <row r="227" spans="19:20" ht="15">
      <c r="S227" s="43">
        <v>86565.8832</v>
      </c>
      <c r="T227" s="43">
        <v>837763.4143</v>
      </c>
    </row>
    <row r="228" spans="19:20" ht="15">
      <c r="S228" s="43">
        <v>87532.542</v>
      </c>
      <c r="T228" s="43">
        <v>846141.0484</v>
      </c>
    </row>
    <row r="229" ht="15">
      <c r="T229" s="43">
        <v>854602.4589</v>
      </c>
    </row>
    <row r="230" ht="15">
      <c r="T230" s="43">
        <v>863148.4835</v>
      </c>
    </row>
    <row r="231" ht="15">
      <c r="T231" s="43">
        <v>871779.9683</v>
      </c>
    </row>
    <row r="232" ht="15">
      <c r="T232" s="43">
        <v>880497.768</v>
      </c>
    </row>
    <row r="233" ht="15">
      <c r="T233" s="43">
        <v>889302.7457</v>
      </c>
    </row>
    <row r="234" ht="15">
      <c r="T234" s="43">
        <v>898195.7732</v>
      </c>
    </row>
    <row r="235" ht="15">
      <c r="T235" s="43">
        <v>907177.7309</v>
      </c>
    </row>
    <row r="236" ht="15">
      <c r="T236" s="43">
        <v>916249.5082</v>
      </c>
    </row>
    <row r="237" ht="15">
      <c r="T237" s="43">
        <v>925412.0033</v>
      </c>
    </row>
    <row r="238" ht="15">
      <c r="T238" s="43">
        <v>934666.1233</v>
      </c>
    </row>
    <row r="239" ht="15">
      <c r="T239" s="43">
        <v>944012.7845</v>
      </c>
    </row>
    <row r="240" ht="15">
      <c r="T240" s="43">
        <v>953452.9123</v>
      </c>
    </row>
    <row r="241" ht="15">
      <c r="T241" s="43">
        <v>962987.4414</v>
      </c>
    </row>
    <row r="242" ht="15">
      <c r="T242" s="43">
        <v>972617.3158</v>
      </c>
    </row>
    <row r="243" ht="15">
      <c r="T243" s="43">
        <v>982343.489</v>
      </c>
    </row>
    <row r="244" ht="15">
      <c r="T244" s="43">
        <v>992166.9239</v>
      </c>
    </row>
    <row r="245" ht="15">
      <c r="T245" s="43">
        <v>1002088.5931</v>
      </c>
    </row>
    <row r="246" ht="15">
      <c r="T246" s="43">
        <v>1012109.479</v>
      </c>
    </row>
  </sheetData>
  <conditionalFormatting sqref="B13">
    <cfRule type="cellIs" priority="1" dxfId="0" operator="greaterThan" stopIfTrue="1">
      <formula>1</formula>
    </cfRule>
    <cfRule type="cellIs" priority="2" dxfId="0" operator="lessThan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landscape" scale="68" r:id="rId2"/>
  <colBreaks count="1" manualBreakCount="1">
    <brk id="9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duncanjonesc</cp:lastModifiedBy>
  <cp:lastPrinted>2003-04-14T15:44:33Z</cp:lastPrinted>
  <dcterms:created xsi:type="dcterms:W3CDTF">2003-04-11T18:29:55Z</dcterms:created>
  <dcterms:modified xsi:type="dcterms:W3CDTF">2003-05-16T05:51:49Z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1382910090</vt:i4>
  </property>
  <property fmtid="{D5CDD505-2E9C-101B-9397-08002B2CF9AE}" pid="4" name="_EmailSubje">
    <vt:lpwstr>TSP information</vt:lpwstr>
  </property>
  <property fmtid="{D5CDD505-2E9C-101B-9397-08002B2CF9AE}" pid="5" name="_AuthorEma">
    <vt:lpwstr>DuncanJonesC@usnsegr.navy.mil</vt:lpwstr>
  </property>
  <property fmtid="{D5CDD505-2E9C-101B-9397-08002B2CF9AE}" pid="6" name="_AuthorEmailDisplayNa">
    <vt:lpwstr>Duncan-Jones, Ceclia  SSG (USNSE Larissa, GR)</vt:lpwstr>
  </property>
</Properties>
</file>